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8955" activeTab="0"/>
  </bookViews>
  <sheets>
    <sheet name="VVS-zdroje" sheetId="1" r:id="rId1"/>
    <sheet name="PSV-zdroje" sheetId="2" r:id="rId2"/>
    <sheet name="List15" sheetId="3" r:id="rId3"/>
  </sheets>
  <definedNames>
    <definedName name="_xlnm._FilterDatabase" localSheetId="0" hidden="1">'VVS-zdroje'!$H$1:$H$209</definedName>
    <definedName name="_xlnm.Print_Area" localSheetId="1">'PSV-zdroje'!$A$1:$I$96</definedName>
    <definedName name="_xlnm.Print_Area" localSheetId="0">'VVS-zdroje'!$A$1:$I$207</definedName>
  </definedNames>
  <calcPr fullCalcOnLoad="1"/>
</workbook>
</file>

<file path=xl/comments1.xml><?xml version="1.0" encoding="utf-8"?>
<comments xmlns="http://schemas.openxmlformats.org/spreadsheetml/2006/main">
  <authors>
    <author>Rešetková</author>
  </authors>
  <commentList>
    <comment ref="G87" authorId="0">
      <text>
        <r>
          <rPr>
            <b/>
            <sz val="8"/>
            <rFont val="Tahoma"/>
            <family val="2"/>
          </rPr>
          <t>Rešetková: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<sst xmlns="http://schemas.openxmlformats.org/spreadsheetml/2006/main" count="1511" uniqueCount="680">
  <si>
    <t>3,0</t>
  </si>
  <si>
    <t>Kamenná Poruba</t>
  </si>
  <si>
    <t>Modrá 
nad Cirochou</t>
  </si>
  <si>
    <t xml:space="preserve">SKV Stropkov, </t>
  </si>
  <si>
    <t>ČS Duplín zber. studňa</t>
  </si>
  <si>
    <t>studňa</t>
  </si>
  <si>
    <t>PO</t>
  </si>
  <si>
    <t>SKV Tulča-Terník</t>
  </si>
  <si>
    <t>Vyšné a Nižné Ružbachy</t>
  </si>
  <si>
    <t>SKV Kobyly, Kľušov</t>
  </si>
  <si>
    <t>Breznica</t>
  </si>
  <si>
    <t>VN</t>
  </si>
  <si>
    <t>SKV Gelnica -</t>
  </si>
  <si>
    <t>Perlova dolina</t>
  </si>
  <si>
    <t>Gelnica</t>
  </si>
  <si>
    <t>Jaklovce-Margecany</t>
  </si>
  <si>
    <t>Cupák, Boží dar, Rozsypaná skala, Uhlír. dolina, Terezka</t>
  </si>
  <si>
    <t xml:space="preserve"> Kurtova skala</t>
  </si>
  <si>
    <t>Prakovce</t>
  </si>
  <si>
    <t xml:space="preserve"> 1, 2  Barbora</t>
  </si>
  <si>
    <t>Herlichov potok</t>
  </si>
  <si>
    <t>rizikový zdr.</t>
  </si>
  <si>
    <t>Hutno potok</t>
  </si>
  <si>
    <t>Helcmanovce</t>
  </si>
  <si>
    <t>Smolník</t>
  </si>
  <si>
    <t>Bystrý potok</t>
  </si>
  <si>
    <t>Zakarovce</t>
  </si>
  <si>
    <t xml:space="preserve">Guzová lúka, Doktor </t>
  </si>
  <si>
    <t xml:space="preserve">min. </t>
  </si>
  <si>
    <t>1,2 nový</t>
  </si>
  <si>
    <t xml:space="preserve">1,2 Nový </t>
  </si>
  <si>
    <t>Zlamaný jarok</t>
  </si>
  <si>
    <t>Abrahámovce</t>
  </si>
  <si>
    <t xml:space="preserve"> Kamenec 1-3</t>
  </si>
  <si>
    <t>Kežmarok</t>
  </si>
  <si>
    <t>Červený Kláštor – Lechnica</t>
  </si>
  <si>
    <t>Červený Kláštor</t>
  </si>
  <si>
    <t>vyrad.2000</t>
  </si>
  <si>
    <t>Holumnica</t>
  </si>
  <si>
    <t>vrt  LZ-2</t>
  </si>
  <si>
    <t>Ihľany - Jurské</t>
  </si>
  <si>
    <t>Z.Studňa, Lesný mlyn, Kotlin</t>
  </si>
  <si>
    <t>Ihľany</t>
  </si>
  <si>
    <t xml:space="preserve">Osturňa - Malá Franková </t>
  </si>
  <si>
    <t xml:space="preserve"> Osturňa</t>
  </si>
  <si>
    <t>Osturňa</t>
  </si>
  <si>
    <t>Spišská Stará Ves - Matiašovce</t>
  </si>
  <si>
    <t>S-1, SH-1</t>
  </si>
  <si>
    <t>Spišská Stará Ves</t>
  </si>
  <si>
    <t>min. výdatnosť</t>
  </si>
  <si>
    <t>Spišská Hanušovce</t>
  </si>
  <si>
    <t>Glembová</t>
  </si>
  <si>
    <t>Toporec</t>
  </si>
  <si>
    <t>4 pr. Pustovce</t>
  </si>
  <si>
    <t>Vlková</t>
  </si>
  <si>
    <t>VLH-1</t>
  </si>
  <si>
    <t>SKV Kežmarok</t>
  </si>
  <si>
    <t>K. Biela Voda</t>
  </si>
  <si>
    <t>BTH-1</t>
  </si>
  <si>
    <t>Tatranská Kotlina</t>
  </si>
  <si>
    <t>Spišská Belá-</t>
  </si>
  <si>
    <t xml:space="preserve"> Šumivý</t>
  </si>
  <si>
    <t>Spišská Belá</t>
  </si>
  <si>
    <t>Nový Šumivý</t>
  </si>
  <si>
    <t>Stráne pod Tatrami</t>
  </si>
  <si>
    <t>prameň</t>
  </si>
  <si>
    <t>Vrbov-rezerva</t>
  </si>
  <si>
    <t>prameň 1, 2</t>
  </si>
  <si>
    <t>Vrbov</t>
  </si>
  <si>
    <t>vrt HV-1</t>
  </si>
  <si>
    <t xml:space="preserve">Beharovce </t>
  </si>
  <si>
    <t xml:space="preserve">prameň </t>
  </si>
  <si>
    <t>Beharove</t>
  </si>
  <si>
    <t>Levoča</t>
  </si>
  <si>
    <t>Bijacovce</t>
  </si>
  <si>
    <t xml:space="preserve"> pri Krížiku</t>
  </si>
  <si>
    <t>Granč-Petrovce</t>
  </si>
  <si>
    <t>pramene 2</t>
  </si>
  <si>
    <t>Spišské Podhradie - Lúčka – Jablonov</t>
  </si>
  <si>
    <t xml:space="preserve"> Dubrava-Žriedlo, Lentoška a Javorek, Jablonov, Rubaniská, Katun, 3 pramene</t>
  </si>
  <si>
    <t>Spišské Podhradie</t>
  </si>
  <si>
    <t>8
2,9
1,6
1,5
0,5</t>
  </si>
  <si>
    <t>7,2
2,5
1,5
1,4
0,4</t>
  </si>
  <si>
    <t>Spišský Hrhov</t>
  </si>
  <si>
    <t xml:space="preserve">  3,0</t>
  </si>
  <si>
    <t xml:space="preserve">Studenec </t>
  </si>
  <si>
    <t>Studenec</t>
  </si>
  <si>
    <t xml:space="preserve">  3,5</t>
  </si>
  <si>
    <t>Torysky - Vyšné Repáše</t>
  </si>
  <si>
    <t>pramene 1, 2, 3</t>
  </si>
  <si>
    <t>Torysky</t>
  </si>
  <si>
    <t xml:space="preserve">  2,8</t>
  </si>
  <si>
    <t>pr</t>
  </si>
  <si>
    <t>Vyšný Slavkov</t>
  </si>
  <si>
    <t xml:space="preserve">  1,5</t>
  </si>
  <si>
    <t>Peklisko</t>
  </si>
  <si>
    <t xml:space="preserve">  5,3</t>
  </si>
  <si>
    <t>V. Latin</t>
  </si>
  <si>
    <t xml:space="preserve">  0,6</t>
  </si>
  <si>
    <t>nízkokapa-</t>
  </si>
  <si>
    <t>Regrund</t>
  </si>
  <si>
    <t xml:space="preserve">  0,4</t>
  </si>
  <si>
    <t>citné</t>
  </si>
  <si>
    <t>Durst</t>
  </si>
  <si>
    <t xml:space="preserve">  0,2</t>
  </si>
  <si>
    <t>Zwanzingerova dolina</t>
  </si>
  <si>
    <t xml:space="preserve">  0,2  </t>
  </si>
  <si>
    <t>Smrdiace mláky</t>
  </si>
  <si>
    <t xml:space="preserve">  0,7</t>
  </si>
  <si>
    <t>Spišský Štvrtok</t>
  </si>
  <si>
    <t>LDH-3,5,6 Lev. Dolina</t>
  </si>
  <si>
    <t xml:space="preserve">  5,0</t>
  </si>
  <si>
    <t>prameň 1,2,3</t>
  </si>
  <si>
    <t xml:space="preserve">  1,0</t>
  </si>
  <si>
    <t>Vernár</t>
  </si>
  <si>
    <t>potok Hruška</t>
  </si>
  <si>
    <t xml:space="preserve">Javorina, Podspady, </t>
  </si>
  <si>
    <t>Poprad</t>
  </si>
  <si>
    <t>15,7</t>
  </si>
  <si>
    <t>Ždiar</t>
  </si>
  <si>
    <t>Wiviori A,B</t>
  </si>
  <si>
    <t xml:space="preserve">Tatranská </t>
  </si>
  <si>
    <t xml:space="preserve">  1,2</t>
  </si>
  <si>
    <t>Podbanské</t>
  </si>
  <si>
    <t>Javorina</t>
  </si>
  <si>
    <t>16,0</t>
  </si>
  <si>
    <t>SKV Spišská Nová Ves</t>
  </si>
  <si>
    <t xml:space="preserve">  4,0</t>
  </si>
  <si>
    <t>38a</t>
  </si>
  <si>
    <t xml:space="preserve"> Bystrá</t>
  </si>
  <si>
    <t>Spišské Bystré</t>
  </si>
  <si>
    <t>prameň Nové Okno</t>
  </si>
  <si>
    <t>Sp.Teplica</t>
  </si>
  <si>
    <t xml:space="preserve"> 128,0</t>
  </si>
  <si>
    <t>Žiakovská Poľana, Kamený mostík</t>
  </si>
  <si>
    <t xml:space="preserve"> 5,8</t>
  </si>
  <si>
    <t xml:space="preserve"> pr. 2, 3, 3A, 7, 8</t>
  </si>
  <si>
    <t>8,8</t>
  </si>
  <si>
    <t>Liptovská Teplička-nad obcou</t>
  </si>
  <si>
    <t>Liptovská Teplička</t>
  </si>
  <si>
    <t xml:space="preserve">   66,0</t>
  </si>
  <si>
    <t>Macová</t>
  </si>
  <si>
    <t xml:space="preserve">   48,0</t>
  </si>
  <si>
    <t>Malý Brunov</t>
  </si>
  <si>
    <t xml:space="preserve">   36,0</t>
  </si>
  <si>
    <t>Veľký Brunov</t>
  </si>
  <si>
    <t xml:space="preserve">   42,0</t>
  </si>
  <si>
    <t>Brunov-bočný</t>
  </si>
  <si>
    <t xml:space="preserve">     2,0</t>
  </si>
  <si>
    <t>pod Sútokom LT- 6,8,9</t>
  </si>
  <si>
    <t xml:space="preserve">   65,0</t>
  </si>
  <si>
    <t>Rovienky LT-5,15A,22</t>
  </si>
  <si>
    <t xml:space="preserve">   90,0</t>
  </si>
  <si>
    <t>Gerlachov</t>
  </si>
  <si>
    <t>LT-19,20,21</t>
  </si>
  <si>
    <t xml:space="preserve">   45,0</t>
  </si>
  <si>
    <t>SKV Štôla - Mengusovce</t>
  </si>
  <si>
    <t xml:space="preserve"> Starý a Nový</t>
  </si>
  <si>
    <t>1,8</t>
  </si>
  <si>
    <t>Lučivná</t>
  </si>
  <si>
    <t>1, 2, 3, 4A, 4B</t>
  </si>
  <si>
    <t>Vyšné Hágy</t>
  </si>
  <si>
    <t xml:space="preserve">   16,5</t>
  </si>
  <si>
    <t>SKV Smokovce</t>
  </si>
  <si>
    <t>Veľký Šum</t>
  </si>
  <si>
    <t>Štôla</t>
  </si>
  <si>
    <t>4,4</t>
  </si>
  <si>
    <t>prameň Rajner A</t>
  </si>
  <si>
    <t xml:space="preserve">Starý a Nový </t>
  </si>
  <si>
    <t>4,3</t>
  </si>
  <si>
    <t xml:space="preserve">              Rajner B</t>
  </si>
  <si>
    <t>Smokovec</t>
  </si>
  <si>
    <t>4,2</t>
  </si>
  <si>
    <t xml:space="preserve">              Starý</t>
  </si>
  <si>
    <t>2,5</t>
  </si>
  <si>
    <t xml:space="preserve">              nezachytený</t>
  </si>
  <si>
    <t>4,5</t>
  </si>
  <si>
    <t xml:space="preserve">              N.Smokovec</t>
  </si>
  <si>
    <t>8,0</t>
  </si>
  <si>
    <t xml:space="preserve">              Sasinkov</t>
  </si>
  <si>
    <t>1,5</t>
  </si>
  <si>
    <t>SKV Štrba –</t>
  </si>
  <si>
    <t>pr.1,2,3 pod Kam.Brodom</t>
  </si>
  <si>
    <t>Štrba</t>
  </si>
  <si>
    <t>4,9</t>
  </si>
  <si>
    <t>Tatranská Štrba</t>
  </si>
  <si>
    <t xml:space="preserve">pr.1,2,3 Šulková </t>
  </si>
  <si>
    <t>5,8</t>
  </si>
  <si>
    <t>VTH-1</t>
  </si>
  <si>
    <t>Šuňava</t>
  </si>
  <si>
    <t>V.Šuňava-Pierčok</t>
  </si>
  <si>
    <t>3,6</t>
  </si>
  <si>
    <t>Štrbské Pleso</t>
  </si>
  <si>
    <t>Mlynica</t>
  </si>
  <si>
    <t>20,0</t>
  </si>
  <si>
    <t>Východný C</t>
  </si>
  <si>
    <t>Tatranská</t>
  </si>
  <si>
    <t xml:space="preserve">  3,2</t>
  </si>
  <si>
    <t>Lomnica</t>
  </si>
  <si>
    <t>Nový A,B</t>
  </si>
  <si>
    <t xml:space="preserve"> Lomnica</t>
  </si>
  <si>
    <t>Západný A,B</t>
  </si>
  <si>
    <t xml:space="preserve">  8,3</t>
  </si>
  <si>
    <t>Studený</t>
  </si>
  <si>
    <t>SKV Stará Ľubovňa</t>
  </si>
  <si>
    <t xml:space="preserve">2 pramene Hradné </t>
  </si>
  <si>
    <t>Stará Ľubovňa</t>
  </si>
  <si>
    <t>povrch. odber Jakubianka</t>
  </si>
  <si>
    <t>Jakubany</t>
  </si>
  <si>
    <t>80,0</t>
  </si>
  <si>
    <t xml:space="preserve">Chmelnica 1-8 </t>
  </si>
  <si>
    <t>Chmelnica</t>
  </si>
  <si>
    <t>12,0</t>
  </si>
  <si>
    <t xml:space="preserve">Hromoš </t>
  </si>
  <si>
    <t>Zimná studňa</t>
  </si>
  <si>
    <t>Hromoš</t>
  </si>
  <si>
    <t xml:space="preserve">  2,0</t>
  </si>
  <si>
    <t>vod.vo výst.</t>
  </si>
  <si>
    <t>Jarabina</t>
  </si>
  <si>
    <t>Gargašovka, Gregorian</t>
  </si>
  <si>
    <t xml:space="preserve">  1,5 </t>
  </si>
  <si>
    <t xml:space="preserve">Kolačkov </t>
  </si>
  <si>
    <t>Kolačkov</t>
  </si>
  <si>
    <t xml:space="preserve">  2,7</t>
  </si>
  <si>
    <t xml:space="preserve">Litmanová </t>
  </si>
  <si>
    <t>4 pramene</t>
  </si>
  <si>
    <t>Litmanová</t>
  </si>
  <si>
    <t xml:space="preserve">  1,6</t>
  </si>
  <si>
    <t xml:space="preserve">Plaveč </t>
  </si>
  <si>
    <t>HP-2,3,5,8</t>
  </si>
  <si>
    <t>Plavnica</t>
  </si>
  <si>
    <t>15,0</t>
  </si>
  <si>
    <t>Podolinec</t>
  </si>
  <si>
    <t>Lomnický potok</t>
  </si>
  <si>
    <t xml:space="preserve">  7,0</t>
  </si>
  <si>
    <t>pot.vymrzá</t>
  </si>
  <si>
    <t>rizikový z.</t>
  </si>
  <si>
    <t>Veľký Lipník</t>
  </si>
  <si>
    <t xml:space="preserve">  4,6</t>
  </si>
  <si>
    <t>pod Kýčerou</t>
  </si>
  <si>
    <t>Vyšné Ružbachy</t>
  </si>
  <si>
    <t>Beatrix</t>
  </si>
  <si>
    <t xml:space="preserve">  8,0</t>
  </si>
  <si>
    <t>výdatnosť</t>
  </si>
  <si>
    <t>SKV Prešov</t>
  </si>
  <si>
    <t>Bardejov</t>
  </si>
  <si>
    <t xml:space="preserve">Topľa </t>
  </si>
  <si>
    <t>vyrad.  2005</t>
  </si>
  <si>
    <t>Mokroluh I.</t>
  </si>
  <si>
    <t>Mokroluh II.</t>
  </si>
  <si>
    <t>8 studní pod Dúbravou</t>
  </si>
  <si>
    <t>4 studne Široká</t>
  </si>
  <si>
    <t>Areál ÚV - drény</t>
  </si>
  <si>
    <t>Mihaľov Bardejov</t>
  </si>
  <si>
    <t>Hertnik –Raslavice</t>
  </si>
  <si>
    <t xml:space="preserve">Vieska  </t>
  </si>
  <si>
    <t>Hertnik</t>
  </si>
  <si>
    <t>(Podčergovský SKV)</t>
  </si>
  <si>
    <t xml:space="preserve">COH – 127    </t>
  </si>
  <si>
    <t>Fričovce</t>
  </si>
  <si>
    <t>Komárov</t>
  </si>
  <si>
    <t>vrt č.1</t>
  </si>
  <si>
    <t xml:space="preserve">HK 1 – 3        </t>
  </si>
  <si>
    <t>Kurima</t>
  </si>
  <si>
    <t>Stuľany</t>
  </si>
  <si>
    <t>Bardejov - Dlhá Lúka</t>
  </si>
  <si>
    <t>Dlhá Lúka</t>
  </si>
  <si>
    <t>Becherov</t>
  </si>
  <si>
    <t>Starý a Nový</t>
  </si>
  <si>
    <t>Cigeľka</t>
  </si>
  <si>
    <t>3 pramene</t>
  </si>
  <si>
    <t>Frička</t>
  </si>
  <si>
    <t>Hažlin</t>
  </si>
  <si>
    <t>7 prameňov</t>
  </si>
  <si>
    <t>Chmeľová</t>
  </si>
  <si>
    <t>SKV Mikulášová</t>
  </si>
  <si>
    <t>Mikulášová</t>
  </si>
  <si>
    <t>SKV Nižná Polianka,</t>
  </si>
  <si>
    <t>2 pramene</t>
  </si>
  <si>
    <t>Nižná Polianka</t>
  </si>
  <si>
    <t>Varadka</t>
  </si>
  <si>
    <t xml:space="preserve">Smilno </t>
  </si>
  <si>
    <t>Jedlinka</t>
  </si>
  <si>
    <t>Smilno</t>
  </si>
  <si>
    <t>Stebník</t>
  </si>
  <si>
    <t>HS-1</t>
  </si>
  <si>
    <t>Hrabovec</t>
  </si>
  <si>
    <t>Kľušov</t>
  </si>
  <si>
    <t>Janovce</t>
  </si>
  <si>
    <t>pramene 1–4</t>
  </si>
  <si>
    <t>Kobyly</t>
  </si>
  <si>
    <t>Zlaté</t>
  </si>
  <si>
    <t>Beloveža</t>
  </si>
  <si>
    <t>pri Komarove</t>
  </si>
  <si>
    <t>Hrabské</t>
  </si>
  <si>
    <t>6 prameňov</t>
  </si>
  <si>
    <t>Lenartov</t>
  </si>
  <si>
    <t>pramene</t>
  </si>
  <si>
    <t xml:space="preserve">Lukov </t>
  </si>
  <si>
    <t>CPH-7,8</t>
  </si>
  <si>
    <t>Lukov</t>
  </si>
  <si>
    <t>Malcov</t>
  </si>
  <si>
    <t>COH - 4</t>
  </si>
  <si>
    <t>Mokroluh</t>
  </si>
  <si>
    <t>MO-1,2</t>
  </si>
  <si>
    <t>Šiba</t>
  </si>
  <si>
    <t>pramene č. 1-2</t>
  </si>
  <si>
    <t>Tarnov</t>
  </si>
  <si>
    <t>pri Žlabe</t>
  </si>
  <si>
    <t>Tročany</t>
  </si>
  <si>
    <t xml:space="preserve"> HT-1</t>
  </si>
  <si>
    <t xml:space="preserve">Zborov </t>
  </si>
  <si>
    <t>H2-1-4</t>
  </si>
  <si>
    <t>Zborov</t>
  </si>
  <si>
    <t>Vyšný Kručov</t>
  </si>
  <si>
    <t>pramene 1–6</t>
  </si>
  <si>
    <t>Sveržov</t>
  </si>
  <si>
    <t>pr. č. 1, 2, Lapinka</t>
  </si>
  <si>
    <t>Svežov</t>
  </si>
  <si>
    <t>Snakov</t>
  </si>
  <si>
    <t>prameň č.1</t>
  </si>
  <si>
    <t>Šarišské Dravce</t>
  </si>
  <si>
    <t>HGU–3</t>
  </si>
  <si>
    <t>Kurov</t>
  </si>
  <si>
    <t>pramene č.1–5</t>
  </si>
  <si>
    <t>Hervartov</t>
  </si>
  <si>
    <t>pramene č. 1–3</t>
  </si>
  <si>
    <t>Krivé</t>
  </si>
  <si>
    <t>Pod Majerom</t>
  </si>
  <si>
    <t>Harhaj</t>
  </si>
  <si>
    <t>SKV V. Tvarožec, N. Tvarožec</t>
  </si>
  <si>
    <t>prameň č. 1</t>
  </si>
  <si>
    <t>Vyšný Tvarožec</t>
  </si>
  <si>
    <t>Vaniškovce</t>
  </si>
  <si>
    <t>vrty</t>
  </si>
  <si>
    <t>Rokytov</t>
  </si>
  <si>
    <t>Hutka</t>
  </si>
  <si>
    <t>Poliakovce</t>
  </si>
  <si>
    <t>SKV Kružľov, Gerlachov</t>
  </si>
  <si>
    <t>Kružľov</t>
  </si>
  <si>
    <t>Andrejová</t>
  </si>
  <si>
    <t>SKV Humenné</t>
  </si>
  <si>
    <t>Pramene (22)</t>
  </si>
  <si>
    <t>Chlmec, Porúbka</t>
  </si>
  <si>
    <t>Humenné</t>
  </si>
  <si>
    <t>Rika, Suchý potok</t>
  </si>
  <si>
    <t>Kamienka</t>
  </si>
  <si>
    <t>Brekov</t>
  </si>
  <si>
    <t>rizikový v.z.</t>
  </si>
  <si>
    <t>Nižné Ladičkovce</t>
  </si>
  <si>
    <t xml:space="preserve">Vyšné Ladičkovce </t>
  </si>
  <si>
    <t>Modrá nad Cirochou</t>
  </si>
  <si>
    <t>kpt. Nálepku</t>
  </si>
  <si>
    <t>Hankovce</t>
  </si>
  <si>
    <t>Brestov</t>
  </si>
  <si>
    <t>Gruzovce</t>
  </si>
  <si>
    <t>Pod huru</t>
  </si>
  <si>
    <t>vrty 1–2</t>
  </si>
  <si>
    <t>prameň - obec</t>
  </si>
  <si>
    <t xml:space="preserve">hlavný prameň pre SKV Prešov </t>
  </si>
  <si>
    <t>SKV Medzilaborce</t>
  </si>
  <si>
    <t>studne I, II</t>
  </si>
  <si>
    <t>Medzilaborce</t>
  </si>
  <si>
    <t>Krásny Brod</t>
  </si>
  <si>
    <t>Danová - ÚV</t>
  </si>
  <si>
    <t>Danová</t>
  </si>
  <si>
    <t>SKV Olšinkov, Výrava</t>
  </si>
  <si>
    <t>Olšinkov</t>
  </si>
  <si>
    <t>Kalinov</t>
  </si>
  <si>
    <t>Repčíkov hrun, Pod Rusinkovu lúku</t>
  </si>
  <si>
    <t>Habura</t>
  </si>
  <si>
    <t xml:space="preserve">Svetlice </t>
  </si>
  <si>
    <t>HSV</t>
  </si>
  <si>
    <t>Svetlice</t>
  </si>
  <si>
    <t>Čašečky</t>
  </si>
  <si>
    <t>Hrabkov</t>
  </si>
  <si>
    <t>Tri studničky</t>
  </si>
  <si>
    <t>Prešov</t>
  </si>
  <si>
    <t>SKV Kvačany-Bajerov</t>
  </si>
  <si>
    <t>Osicie</t>
  </si>
  <si>
    <t>Kvačany</t>
  </si>
  <si>
    <t>Lipovce</t>
  </si>
  <si>
    <t xml:space="preserve">Ovčie </t>
  </si>
  <si>
    <t>Ovčie</t>
  </si>
  <si>
    <t>Široké</t>
  </si>
  <si>
    <t>Kráľ.Biela st.1,2, Šafran.</t>
  </si>
  <si>
    <t xml:space="preserve"> studne 1-15</t>
  </si>
  <si>
    <t>Šariš – Hrad</t>
  </si>
  <si>
    <t>studne 1-47</t>
  </si>
  <si>
    <t>Šarišské Lúky</t>
  </si>
  <si>
    <t>Lúčina</t>
  </si>
  <si>
    <t>Tuhrina</t>
  </si>
  <si>
    <t>Pod Lysou, Okrúhla</t>
  </si>
  <si>
    <t>Lesíček</t>
  </si>
  <si>
    <t>Chabzová</t>
  </si>
  <si>
    <t>Ruská Nová Ves</t>
  </si>
  <si>
    <t>Šašková, Ľadová, Popova
Pod ostrú</t>
  </si>
  <si>
    <t>pr.
st.</t>
  </si>
  <si>
    <t>Žehňa</t>
  </si>
  <si>
    <t>Stavenec, Pod horucu, Dluha</t>
  </si>
  <si>
    <t>Sigord (rekr. obl.)</t>
  </si>
  <si>
    <t>Štavica</t>
  </si>
  <si>
    <t>Sigord</t>
  </si>
  <si>
    <t>Mirkovce</t>
  </si>
  <si>
    <t>Pod huru, pr. č.2</t>
  </si>
  <si>
    <t>Varhaňovce</t>
  </si>
  <si>
    <t>Šaritaňa</t>
  </si>
  <si>
    <t>Kendice</t>
  </si>
  <si>
    <t>Lemešany</t>
  </si>
  <si>
    <t>Podhradník</t>
  </si>
  <si>
    <t>Zimná st, Hruny, Pod...</t>
  </si>
  <si>
    <t>Chemľovec</t>
  </si>
  <si>
    <t>Pod Čonkašom, Pod Haľagošom</t>
  </si>
  <si>
    <t>Chmeľovec</t>
  </si>
  <si>
    <t>SKV Okružná Trnkov</t>
  </si>
  <si>
    <t>Pod Poľanou, Pod Dubovu horu</t>
  </si>
  <si>
    <t>Okružná, Trnkvo</t>
  </si>
  <si>
    <t>Borovník 1–6</t>
  </si>
  <si>
    <t>Šarišská Poruba</t>
  </si>
  <si>
    <t>SKV Klenov, Miklušovce</t>
  </si>
  <si>
    <t>Staré Bystré</t>
  </si>
  <si>
    <t>Klenov</t>
  </si>
  <si>
    <t>Drienovská Nová Ves</t>
  </si>
  <si>
    <t>SKV</t>
  </si>
  <si>
    <t>Tichý Potok</t>
  </si>
  <si>
    <t>Paseka</t>
  </si>
  <si>
    <t>Sabinov</t>
  </si>
  <si>
    <t>studne I. – II.  Sabinov</t>
  </si>
  <si>
    <t>Brezovica CS 1,2</t>
  </si>
  <si>
    <t xml:space="preserve">           Brezovica</t>
  </si>
  <si>
    <t>Brezovica I.    S-1,2,3</t>
  </si>
  <si>
    <t xml:space="preserve">Brezovica II.   S-4,5,6 </t>
  </si>
  <si>
    <t>Brezovica III.  S-7-10</t>
  </si>
  <si>
    <t>Brezovica IV.  T-5-7</t>
  </si>
  <si>
    <t>Brezovica I.A  T-1,3,4</t>
  </si>
  <si>
    <t>Torysa</t>
  </si>
  <si>
    <t>ÚV Brezovica</t>
  </si>
  <si>
    <t>Brezovička T- 8–1</t>
  </si>
  <si>
    <t>Brezovička</t>
  </si>
  <si>
    <t>S – 11 až 14</t>
  </si>
  <si>
    <t>vr</t>
  </si>
  <si>
    <t>Krivany</t>
  </si>
  <si>
    <t xml:space="preserve">HL 4 až 9 </t>
  </si>
  <si>
    <t>Lipany</t>
  </si>
  <si>
    <t>Rožkovany</t>
  </si>
  <si>
    <t>VS 1 až 6</t>
  </si>
  <si>
    <t>Šarišské Michaľany</t>
  </si>
  <si>
    <t>Ľutina</t>
  </si>
  <si>
    <t>pramene 1–2</t>
  </si>
  <si>
    <t>Poloma</t>
  </si>
  <si>
    <t>Pod Čiernou horou</t>
  </si>
  <si>
    <t>Ubľa</t>
  </si>
  <si>
    <t>Ubliansky potok</t>
  </si>
  <si>
    <t>Snina</t>
  </si>
  <si>
    <t>SKV Snina</t>
  </si>
  <si>
    <t>Čierny,  Barnov, Hybkanin</t>
  </si>
  <si>
    <t>ÚV Z. Hámre</t>
  </si>
  <si>
    <t>Pichné</t>
  </si>
  <si>
    <t>st. pri sút. Pčolinky - Pichoňky</t>
  </si>
  <si>
    <t>6 prameňov, pr. pre obec</t>
  </si>
  <si>
    <t>Zemplínske Hámre</t>
  </si>
  <si>
    <t>VVS</t>
  </si>
  <si>
    <t xml:space="preserve">VN Starina </t>
  </si>
  <si>
    <t>VN Starina</t>
  </si>
  <si>
    <t>Ulič</t>
  </si>
  <si>
    <t xml:space="preserve">3 studne          </t>
  </si>
  <si>
    <t>Brusný potok</t>
  </si>
  <si>
    <t>Strihovce</t>
  </si>
  <si>
    <t>Petrovce</t>
  </si>
  <si>
    <t>Bukovce</t>
  </si>
  <si>
    <t>Prameň 1–3, vrt</t>
  </si>
  <si>
    <t>pr. vrt</t>
  </si>
  <si>
    <t>Stropkov</t>
  </si>
  <si>
    <t>10 studní – Bokša</t>
  </si>
  <si>
    <t>vyrad.  2015</t>
  </si>
  <si>
    <t xml:space="preserve">Zimný potok </t>
  </si>
  <si>
    <t>využ.po mieš.</t>
  </si>
  <si>
    <t>POB-21</t>
  </si>
  <si>
    <t>Krušinec</t>
  </si>
  <si>
    <t>rizikový  v.z.</t>
  </si>
  <si>
    <t>SKV Miňovce, Turany, Nová Kelča</t>
  </si>
  <si>
    <t xml:space="preserve"> RVD 7,15,16   </t>
  </si>
  <si>
    <t xml:space="preserve">st. </t>
  </si>
  <si>
    <t>Miňovce</t>
  </si>
  <si>
    <t>SKV Potoky, Duplín</t>
  </si>
  <si>
    <t xml:space="preserve">Hučok, Curok    </t>
  </si>
  <si>
    <t>Potoky</t>
  </si>
  <si>
    <t xml:space="preserve">Tisinec </t>
  </si>
  <si>
    <t xml:space="preserve">HOB – 23    </t>
  </si>
  <si>
    <t>Tisinec</t>
  </si>
  <si>
    <t>Baňa</t>
  </si>
  <si>
    <t>SKV Havaj, Makovce</t>
  </si>
  <si>
    <t>Havaj</t>
  </si>
  <si>
    <t>nevyhovuje</t>
  </si>
  <si>
    <t xml:space="preserve">Šandal </t>
  </si>
  <si>
    <t>Šandal</t>
  </si>
  <si>
    <t>Vojtovce</t>
  </si>
  <si>
    <t>Nižná Olšava</t>
  </si>
  <si>
    <t>2 vrty</t>
  </si>
  <si>
    <t>Chotča</t>
  </si>
  <si>
    <t>CH–1</t>
  </si>
  <si>
    <t>Jakušovce</t>
  </si>
  <si>
    <t>Svidník</t>
  </si>
  <si>
    <t>Ladomírka</t>
  </si>
  <si>
    <t>dren,um. infiltr. Ladomírka</t>
  </si>
  <si>
    <t>Duplín</t>
  </si>
  <si>
    <t>vyrad.  2000</t>
  </si>
  <si>
    <t>Čierna hora– ÚV</t>
  </si>
  <si>
    <t>Vápniská</t>
  </si>
  <si>
    <t>PÚV SABI</t>
  </si>
  <si>
    <t>SKV Giraltovce</t>
  </si>
  <si>
    <t>Giraltovce</t>
  </si>
  <si>
    <t>GT-2,3</t>
  </si>
  <si>
    <t>vod. vo výst.</t>
  </si>
  <si>
    <t>Hrabovčík</t>
  </si>
  <si>
    <t>Vyšný Mirošov</t>
  </si>
  <si>
    <t>Kružľová</t>
  </si>
  <si>
    <t>Dubová</t>
  </si>
  <si>
    <t>Mestisto</t>
  </si>
  <si>
    <t>Mestistko</t>
  </si>
  <si>
    <t>Kurimka</t>
  </si>
  <si>
    <t>SKV Jedľové</t>
  </si>
  <si>
    <t>V. Jedľová</t>
  </si>
  <si>
    <t>Nová Polianka</t>
  </si>
  <si>
    <t>Svidnička</t>
  </si>
  <si>
    <t>Vagrinec</t>
  </si>
  <si>
    <t>Kapišová</t>
  </si>
  <si>
    <t>Ladomírová</t>
  </si>
  <si>
    <t xml:space="preserve">L 2 – 3  </t>
  </si>
  <si>
    <t>Kobylnice</t>
  </si>
  <si>
    <t>Kuková</t>
  </si>
  <si>
    <t>Želmanovce-Dukovce</t>
  </si>
  <si>
    <t>Želmanovce</t>
  </si>
  <si>
    <t>Okruhlé</t>
  </si>
  <si>
    <t>SKV Jurk. Voľa, N. Orlík, V. Orlík</t>
  </si>
  <si>
    <t>Jurkova Voľa</t>
  </si>
  <si>
    <t>SKV Krajná Poľana-DPM</t>
  </si>
  <si>
    <t>KP 1-4</t>
  </si>
  <si>
    <t>Krajná Poľana</t>
  </si>
  <si>
    <t xml:space="preserve">Medvedie </t>
  </si>
  <si>
    <t>HM-1</t>
  </si>
  <si>
    <t>Medvedie</t>
  </si>
  <si>
    <t>Mlynárovce</t>
  </si>
  <si>
    <t>SKV Vranov nad Topľou, Hencovce</t>
  </si>
  <si>
    <t xml:space="preserve">HE 1,2   </t>
  </si>
  <si>
    <t>Vranov-Hencovce</t>
  </si>
  <si>
    <t>Vranov n. T.</t>
  </si>
  <si>
    <t>SKV Hermanovce - Bystré</t>
  </si>
  <si>
    <t>Pramene</t>
  </si>
  <si>
    <t>Hermanovce</t>
  </si>
  <si>
    <t>KP - 3</t>
  </si>
  <si>
    <t>SKV  RO Domaša</t>
  </si>
  <si>
    <t xml:space="preserve">KB –1, 2, 3  </t>
  </si>
  <si>
    <t>Slovenská Kajňa</t>
  </si>
  <si>
    <t xml:space="preserve">Pavlovce </t>
  </si>
  <si>
    <t>1 vrt</t>
  </si>
  <si>
    <t>Pavlovce</t>
  </si>
  <si>
    <t>SKV Petrovce--Hanušovce</t>
  </si>
  <si>
    <t>Medvedza, Zl. Debra</t>
  </si>
  <si>
    <t xml:space="preserve">Cabov </t>
  </si>
  <si>
    <t>Cabov</t>
  </si>
  <si>
    <t>Juskova Voľa</t>
  </si>
  <si>
    <t>Michalok</t>
  </si>
  <si>
    <t>SKV Bardejov</t>
  </si>
  <si>
    <t>VSV sústava</t>
  </si>
  <si>
    <t>SKV Habura–Borov</t>
  </si>
  <si>
    <t>Podhradík</t>
  </si>
  <si>
    <t>SKV Poruba, Nemcovce, Lipníky</t>
  </si>
  <si>
    <t xml:space="preserve">Vodovod </t>
  </si>
  <si>
    <t>Kataster obce</t>
  </si>
  <si>
    <t>Okres</t>
  </si>
  <si>
    <t>Výdatnosť
studne: dopor.
pramene: 
min-max</t>
  </si>
  <si>
    <t>Výdatnosť 
po úprave</t>
  </si>
  <si>
    <t>Poznámka</t>
  </si>
  <si>
    <t xml:space="preserve">[l/s] </t>
  </si>
  <si>
    <t>st.</t>
  </si>
  <si>
    <t>pr.</t>
  </si>
  <si>
    <t>Nevyhovuje</t>
  </si>
  <si>
    <t>vrt</t>
  </si>
  <si>
    <t>Kamenistá</t>
  </si>
  <si>
    <t>Dolinky</t>
  </si>
  <si>
    <t>Vodný zdroj</t>
  </si>
  <si>
    <t>HP-3</t>
  </si>
  <si>
    <t>HV-3</t>
  </si>
  <si>
    <t xml:space="preserve">Sobrana,Bardzisko </t>
  </si>
  <si>
    <t>Bzenov</t>
  </si>
  <si>
    <t>VH1</t>
  </si>
  <si>
    <t>vr.</t>
  </si>
  <si>
    <t>Kubova Lúčka, Drinky</t>
  </si>
  <si>
    <t>Chmin. Nová Ves</t>
  </si>
  <si>
    <t>Ľubovec</t>
  </si>
  <si>
    <t>Suchá Dolina</t>
  </si>
  <si>
    <t>ol</t>
  </si>
  <si>
    <t>Šindliar</t>
  </si>
  <si>
    <t>Pr.1, Pr.2,Pr.3,Pr.4</t>
  </si>
  <si>
    <t>Štefanovce</t>
  </si>
  <si>
    <t>Terňa</t>
  </si>
  <si>
    <t>Veľký Slivník</t>
  </si>
  <si>
    <t>Zlatá Baňa</t>
  </si>
  <si>
    <t>Pod Šimonkou</t>
  </si>
  <si>
    <t>Červená voda</t>
  </si>
  <si>
    <t>pramene 1 - 3</t>
  </si>
  <si>
    <t>1,5-3,4</t>
  </si>
  <si>
    <t>Lomné</t>
  </si>
  <si>
    <t>Mrázovce</t>
  </si>
  <si>
    <t>Vyšný Hrabovec</t>
  </si>
  <si>
    <t>Adidovce</t>
  </si>
  <si>
    <t>Jabloň</t>
  </si>
  <si>
    <t>Jasenov</t>
  </si>
  <si>
    <t>Pod hradom - prameň</t>
  </si>
  <si>
    <t>Ptičie</t>
  </si>
  <si>
    <t>Oľka</t>
  </si>
  <si>
    <t>Volica</t>
  </si>
  <si>
    <t>Čertižné</t>
  </si>
  <si>
    <t>prameň, povrchový odber</t>
  </si>
  <si>
    <t>Banské</t>
  </si>
  <si>
    <t>upravovaný</t>
  </si>
  <si>
    <t>SKV Kurima</t>
  </si>
  <si>
    <t>SKV Frička, Petrová</t>
  </si>
  <si>
    <t>Bogliarka</t>
  </si>
  <si>
    <t>Kochanovce</t>
  </si>
  <si>
    <t>Nemcovce</t>
  </si>
  <si>
    <t>Šarišské Čierne</t>
  </si>
  <si>
    <t>Vyšná Polianka</t>
  </si>
  <si>
    <t>prameň FRAN</t>
  </si>
  <si>
    <t>pramene 1-3</t>
  </si>
  <si>
    <t>Aquaspiš</t>
  </si>
  <si>
    <t>Bilý Imrich</t>
  </si>
  <si>
    <t>Milan Sliva</t>
  </si>
  <si>
    <t>prameň č.1, Zimná studňa,  prameň č.2 Dlhá</t>
  </si>
  <si>
    <t>rizikový</t>
  </si>
  <si>
    <r>
      <rPr>
        <strike/>
        <sz val="10"/>
        <rFont val="Arial Narrow"/>
        <family val="2"/>
      </rPr>
      <t>0,22</t>
    </r>
    <r>
      <rPr>
        <sz val="10"/>
        <rFont val="Arial Narrow"/>
        <family val="2"/>
      </rPr>
      <t xml:space="preserve">   2,1 </t>
    </r>
  </si>
  <si>
    <r>
      <rPr>
        <strike/>
        <sz val="10"/>
        <rFont val="Arial Narrow"/>
        <family val="2"/>
      </rPr>
      <t xml:space="preserve">0,5 </t>
    </r>
    <r>
      <rPr>
        <sz val="10"/>
        <rFont val="Arial Narrow"/>
        <family val="2"/>
      </rPr>
      <t xml:space="preserve">   2,8</t>
    </r>
  </si>
  <si>
    <t>4 studne - areal  VVS, a. s.,</t>
  </si>
  <si>
    <r>
      <rPr>
        <strike/>
        <sz val="10"/>
        <rFont val="Arial Narrow"/>
        <family val="2"/>
      </rPr>
      <t>16</t>
    </r>
    <r>
      <rPr>
        <sz val="10"/>
        <rFont val="Arial Narrow"/>
        <family val="2"/>
      </rPr>
      <t xml:space="preserve">   </t>
    </r>
    <r>
      <rPr>
        <sz val="10"/>
        <color indexed="10"/>
        <rFont val="Arial Narrow"/>
        <family val="2"/>
      </rPr>
      <t>25</t>
    </r>
  </si>
  <si>
    <r>
      <rPr>
        <strike/>
        <sz val="10"/>
        <rFont val="Arial Narrow"/>
        <family val="2"/>
      </rPr>
      <t>rizikový zdr.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Nutná modernizácia ÚV</t>
    </r>
  </si>
  <si>
    <r>
      <rPr>
        <strike/>
        <sz val="10"/>
        <rFont val="Arial Narrow"/>
        <family val="2"/>
      </rPr>
      <t>8,6</t>
    </r>
    <r>
      <rPr>
        <sz val="10"/>
        <rFont val="Arial Narrow"/>
        <family val="2"/>
      </rPr>
      <t xml:space="preserve">   </t>
    </r>
    <r>
      <rPr>
        <sz val="10"/>
        <color indexed="10"/>
        <rFont val="Arial Narrow"/>
        <family val="2"/>
      </rPr>
      <t>10</t>
    </r>
  </si>
  <si>
    <r>
      <rPr>
        <strike/>
        <sz val="10"/>
        <rFont val="Arial Narrow"/>
        <family val="2"/>
      </rPr>
      <t>0</t>
    </r>
    <r>
      <rPr>
        <sz val="10"/>
        <rFont val="Arial Narrow"/>
        <family val="2"/>
      </rPr>
      <t xml:space="preserve">   </t>
    </r>
    <r>
      <rPr>
        <sz val="10"/>
        <color indexed="10"/>
        <rFont val="Arial Narrow"/>
        <family val="2"/>
      </rPr>
      <t>4</t>
    </r>
  </si>
  <si>
    <r>
      <rPr>
        <strike/>
        <sz val="10"/>
        <rFont val="Arial Narrow"/>
        <family val="2"/>
      </rPr>
      <t xml:space="preserve">vyrad.2007 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 xml:space="preserve">Nutná modernizácia ÚV alebo nové zdroje </t>
    </r>
  </si>
  <si>
    <r>
      <rPr>
        <strike/>
        <sz val="10"/>
        <rFont val="Arial Narrow"/>
        <family val="2"/>
      </rPr>
      <t>potok Lipničianka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>Lipník</t>
    </r>
    <r>
      <rPr>
        <sz val="10"/>
        <rFont val="Arial Narrow"/>
        <family val="2"/>
      </rPr>
      <t xml:space="preserve"> </t>
    </r>
  </si>
  <si>
    <r>
      <rPr>
        <strike/>
        <sz val="10"/>
        <rFont val="Arial Narrow"/>
        <family val="2"/>
      </rPr>
      <t xml:space="preserve">5,5 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>15</t>
    </r>
  </si>
  <si>
    <r>
      <rPr>
        <strike/>
        <sz val="10"/>
        <rFont val="Arial Narrow"/>
        <family val="2"/>
      </rPr>
      <t>min. výdatnosť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 xml:space="preserve">Rozšírenie VZ Spišská Stará Ves </t>
    </r>
  </si>
  <si>
    <r>
      <rPr>
        <strike/>
        <sz val="10"/>
        <rFont val="Arial Narrow"/>
        <family val="2"/>
      </rPr>
      <t xml:space="preserve">0,8   </t>
    </r>
    <r>
      <rPr>
        <sz val="10"/>
        <color indexed="10"/>
        <rFont val="Arial Narrow"/>
        <family val="2"/>
      </rPr>
      <t>1</t>
    </r>
  </si>
  <si>
    <t xml:space="preserve">Napojenie na vodovod Spišská Stará Ves </t>
  </si>
  <si>
    <r>
      <rPr>
        <strike/>
        <sz val="10"/>
        <rFont val="Arial Narrow"/>
        <family val="2"/>
      </rPr>
      <t>0,8</t>
    </r>
    <r>
      <rPr>
        <sz val="10"/>
        <rFont val="Arial Narrow"/>
        <family val="2"/>
      </rPr>
      <t xml:space="preserve">   </t>
    </r>
    <r>
      <rPr>
        <sz val="10"/>
        <color indexed="10"/>
        <rFont val="Arial Narrow"/>
        <family val="2"/>
      </rPr>
      <t>1</t>
    </r>
  </si>
  <si>
    <t xml:space="preserve">Napojenie na Belanský skupinový vodovod </t>
  </si>
  <si>
    <r>
      <rPr>
        <strike/>
        <sz val="10"/>
        <rFont val="Arial Narrow"/>
        <family val="2"/>
      </rPr>
      <t>60</t>
    </r>
    <r>
      <rPr>
        <sz val="10"/>
        <rFont val="Arial Narrow"/>
        <family val="2"/>
      </rPr>
      <t xml:space="preserve">   </t>
    </r>
    <r>
      <rPr>
        <sz val="10"/>
        <color indexed="10"/>
        <rFont val="Arial Narrow"/>
        <family val="2"/>
      </rPr>
      <t>50</t>
    </r>
  </si>
  <si>
    <r>
      <rPr>
        <strike/>
        <sz val="10"/>
        <rFont val="Arial Narrow"/>
        <family val="2"/>
      </rPr>
      <t xml:space="preserve">vyrad.2035 </t>
    </r>
    <r>
      <rPr>
        <sz val="10"/>
        <color indexed="10"/>
        <rFont val="Arial Narrow"/>
        <family val="2"/>
      </rPr>
      <t xml:space="preserve"> Nutná modernizácia ÚV alebo nové zdroje, vyradenie po 2035 ak bude náhrada </t>
    </r>
  </si>
  <si>
    <r>
      <rPr>
        <strike/>
        <sz val="10"/>
        <rFont val="Arial Narrow"/>
        <family val="2"/>
      </rPr>
      <t>78</t>
    </r>
    <r>
      <rPr>
        <sz val="10"/>
        <rFont val="Arial Narrow"/>
        <family val="2"/>
      </rPr>
      <t xml:space="preserve">    </t>
    </r>
    <r>
      <rPr>
        <sz val="10"/>
        <color indexed="10"/>
        <rFont val="Arial Narrow"/>
        <family val="2"/>
      </rPr>
      <t>60</t>
    </r>
  </si>
  <si>
    <r>
      <rPr>
        <strike/>
        <sz val="10"/>
        <rFont val="Arial Narrow"/>
        <family val="2"/>
      </rPr>
      <t>14,5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40</t>
    </r>
    <r>
      <rPr>
        <sz val="10"/>
        <rFont val="Arial Narrow"/>
        <family val="2"/>
      </rPr>
      <t xml:space="preserve"> </t>
    </r>
  </si>
  <si>
    <t>Nový vrt vedľa BTH 1</t>
  </si>
  <si>
    <r>
      <rPr>
        <strike/>
        <sz val="10"/>
        <rFont val="Arial Narrow"/>
        <family val="2"/>
      </rPr>
      <t>Matiašovce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Belanský skupinový vodovod</t>
    </r>
    <r>
      <rPr>
        <sz val="10"/>
        <rFont val="Arial Narrow"/>
        <family val="2"/>
      </rPr>
      <t xml:space="preserve"> </t>
    </r>
  </si>
  <si>
    <t xml:space="preserve">Pre Lendak </t>
  </si>
  <si>
    <r>
      <rPr>
        <strike/>
        <sz val="10"/>
        <rFont val="Arial Narrow"/>
        <family val="2"/>
      </rPr>
      <t>Veľký Slavkov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Vyšný Slavkov</t>
    </r>
    <r>
      <rPr>
        <sz val="10"/>
        <rFont val="Arial Narrow"/>
        <family val="2"/>
      </rPr>
      <t xml:space="preserve"> </t>
    </r>
  </si>
  <si>
    <t xml:space="preserve">DO VVS </t>
  </si>
  <si>
    <t xml:space="preserve">Modernizácia ÚV a ČS </t>
  </si>
  <si>
    <r>
      <rPr>
        <strike/>
        <sz val="10"/>
        <rFont val="Arial Narrow"/>
        <family val="2"/>
      </rPr>
      <t>60</t>
    </r>
    <r>
      <rPr>
        <sz val="10"/>
        <rFont val="Arial Narrow"/>
        <family val="2"/>
      </rPr>
      <t xml:space="preserve">    </t>
    </r>
    <r>
      <rPr>
        <sz val="10"/>
        <color indexed="10"/>
        <rFont val="Arial Narrow"/>
        <family val="2"/>
      </rPr>
      <t>40</t>
    </r>
  </si>
  <si>
    <r>
      <rPr>
        <strike/>
        <sz val="10"/>
        <rFont val="Arial Narrow"/>
        <family val="2"/>
      </rPr>
      <t>proj.kap.60l/s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Modernizácia ÚV</t>
    </r>
  </si>
  <si>
    <t xml:space="preserve">SKV Poprad –                  </t>
  </si>
  <si>
    <r>
      <rPr>
        <strike/>
        <sz val="10"/>
        <rFont val="Arial Narrow"/>
        <family val="2"/>
      </rPr>
      <t xml:space="preserve">5 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 xml:space="preserve"> 8</t>
    </r>
  </si>
  <si>
    <t xml:space="preserve">Modernizácia ÚV  </t>
  </si>
  <si>
    <r>
      <rPr>
        <strike/>
        <sz val="10"/>
        <rFont val="Arial Narrow"/>
        <family val="2"/>
      </rPr>
      <t>7</t>
    </r>
    <r>
      <rPr>
        <sz val="10"/>
        <rFont val="Arial Narrow"/>
        <family val="2"/>
      </rPr>
      <t xml:space="preserve">   </t>
    </r>
    <r>
      <rPr>
        <sz val="10"/>
        <color indexed="10"/>
        <rFont val="Arial Narrow"/>
        <family val="2"/>
      </rPr>
      <t>15</t>
    </r>
  </si>
  <si>
    <t>Modernizácia ÚV</t>
  </si>
  <si>
    <t xml:space="preserve">ÚV Nový Smokovec </t>
  </si>
  <si>
    <t xml:space="preserve">Modernizácia ÚV </t>
  </si>
  <si>
    <r>
      <rPr>
        <strike/>
        <sz val="10"/>
        <rFont val="Arial Narrow"/>
        <family val="2"/>
      </rPr>
      <t>1,6</t>
    </r>
    <r>
      <rPr>
        <sz val="10"/>
        <rFont val="Arial Narrow"/>
        <family val="2"/>
      </rPr>
      <t xml:space="preserve">   </t>
    </r>
    <r>
      <rPr>
        <sz val="10"/>
        <color indexed="10"/>
        <rFont val="Arial Narrow"/>
        <family val="2"/>
      </rPr>
      <t>3</t>
    </r>
  </si>
  <si>
    <t>Rozšírenie vodných zdrojov</t>
  </si>
  <si>
    <r>
      <rPr>
        <strike/>
        <sz val="10"/>
        <rFont val="Arial Narrow"/>
        <family val="2"/>
      </rPr>
      <t>12,1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15</t>
    </r>
  </si>
  <si>
    <r>
      <rPr>
        <strike/>
        <sz val="10"/>
        <rFont val="Arial Narrow"/>
        <family val="2"/>
      </rPr>
      <t>min. výdatnosť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Modernizácia ÚV</t>
    </r>
  </si>
  <si>
    <r>
      <rPr>
        <strike/>
        <sz val="10"/>
        <rFont val="Arial Narrow"/>
        <family val="2"/>
      </rPr>
      <t>3,6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>4,5</t>
    </r>
  </si>
  <si>
    <t xml:space="preserve">Rozšírenie vodných zdrojov a vodojem </t>
  </si>
  <si>
    <r>
      <t xml:space="preserve">vyrad.2050 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Modernizácia ÚV</t>
    </r>
  </si>
  <si>
    <r>
      <rPr>
        <strike/>
        <sz val="10"/>
        <rFont val="Arial Narrow"/>
        <family val="2"/>
      </rPr>
      <t>rizikové z.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>Modernizácia ÚV záložný zdroj pre veľké akcie</t>
    </r>
  </si>
  <si>
    <r>
      <rPr>
        <strike/>
        <sz val="10"/>
        <rFont val="Arial Narrow"/>
        <family val="2"/>
      </rPr>
      <t>vyrad.2035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>Modernizácia ÚV</t>
    </r>
  </si>
  <si>
    <r>
      <rPr>
        <strike/>
        <sz val="10"/>
        <rFont val="Arial Narrow"/>
        <family val="2"/>
      </rPr>
      <t>proj.kap.100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>Modernizácia ÚV</t>
    </r>
  </si>
  <si>
    <t xml:space="preserve">Dobudovanie vodovodu N. Ružbachy </t>
  </si>
  <si>
    <r>
      <rPr>
        <strike/>
        <sz val="10"/>
        <rFont val="Arial Narrow"/>
        <family val="2"/>
      </rPr>
      <t>rizikový zdr.</t>
    </r>
    <r>
      <rPr>
        <sz val="10"/>
        <rFont val="Arial Narrow"/>
        <family val="2"/>
      </rPr>
      <t xml:space="preserve"> v budúcnosti bude nahradený  </t>
    </r>
    <r>
      <rPr>
        <sz val="10"/>
        <color indexed="10"/>
        <rFont val="Arial Narrow"/>
        <family val="2"/>
      </rPr>
      <t>Nutná modernizácia ÚV</t>
    </r>
  </si>
  <si>
    <r>
      <rPr>
        <strike/>
        <sz val="10"/>
        <rFont val="Arial Narrow"/>
        <family val="2"/>
      </rPr>
      <t xml:space="preserve">rizikový zdr. 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Nutná modernizácia ÚV</t>
    </r>
  </si>
  <si>
    <r>
      <t xml:space="preserve">*proj.kapac.å 30-33 l/s  </t>
    </r>
    <r>
      <rPr>
        <sz val="10"/>
        <color indexed="10"/>
        <rFont val="Arial Narrow"/>
        <family val="2"/>
      </rPr>
      <t xml:space="preserve">Nový prívod do vodojemu Šarpanec </t>
    </r>
  </si>
  <si>
    <r>
      <rPr>
        <strike/>
        <sz val="10"/>
        <rFont val="Arial Narrow"/>
        <family val="2"/>
      </rPr>
      <t xml:space="preserve">Svit </t>
    </r>
    <r>
      <rPr>
        <sz val="10"/>
        <color indexed="10"/>
        <rFont val="Arial Narrow"/>
        <family val="2"/>
      </rPr>
      <t>Spišsko-popradská VS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</si>
</sst>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</numFmts>
  <fonts count="48">
    <font>
      <sz val="11"/>
      <name val="Arial Narrow"/>
      <family val="0"/>
    </font>
    <font>
      <sz val="10"/>
      <name val="Arial Narrow"/>
      <family val="2"/>
    </font>
    <font>
      <sz val="11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 Narrow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8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45" applyFont="1" applyBorder="1" applyAlignment="1">
      <alignment vertical="top" wrapText="1"/>
      <protection/>
    </xf>
    <xf numFmtId="0" fontId="1" fillId="0" borderId="10" xfId="45" applyFont="1" applyBorder="1" applyAlignment="1">
      <alignment horizontal="center" vertical="top" wrapText="1"/>
      <protection/>
    </xf>
    <xf numFmtId="0" fontId="1" fillId="0" borderId="11" xfId="45" applyFont="1" applyBorder="1" applyAlignment="1">
      <alignment horizontal="center" vertical="top" wrapText="1"/>
      <protection/>
    </xf>
    <xf numFmtId="0" fontId="1" fillId="0" borderId="12" xfId="45" applyFont="1" applyBorder="1" applyAlignment="1">
      <alignment horizontal="center" vertical="top" wrapText="1"/>
      <protection/>
    </xf>
    <xf numFmtId="0" fontId="1" fillId="0" borderId="13" xfId="45" applyFont="1" applyBorder="1" applyAlignment="1">
      <alignment horizontal="center" vertical="top" wrapText="1"/>
      <protection/>
    </xf>
    <xf numFmtId="0" fontId="1" fillId="0" borderId="13" xfId="45" applyFont="1" applyFill="1" applyBorder="1" applyAlignment="1">
      <alignment horizontal="center" vertical="top" wrapText="1"/>
      <protection/>
    </xf>
    <xf numFmtId="0" fontId="1" fillId="0" borderId="12" xfId="45" applyFont="1" applyFill="1" applyBorder="1" applyAlignment="1">
      <alignment horizontal="center" vertical="top" wrapText="1"/>
      <protection/>
    </xf>
    <xf numFmtId="0" fontId="1" fillId="0" borderId="11" xfId="45" applyFont="1" applyFill="1" applyBorder="1" applyAlignment="1">
      <alignment horizontal="center" vertical="top" wrapText="1"/>
      <protection/>
    </xf>
    <xf numFmtId="0" fontId="1" fillId="0" borderId="10" xfId="45" applyFont="1" applyFill="1" applyBorder="1" applyAlignment="1">
      <alignment horizontal="center" vertical="top" wrapText="1"/>
      <protection/>
    </xf>
    <xf numFmtId="0" fontId="1" fillId="0" borderId="11" xfId="45" applyNumberFormat="1" applyFont="1" applyBorder="1" applyAlignment="1">
      <alignment horizontal="left" vertical="top" wrapText="1"/>
      <protection/>
    </xf>
    <xf numFmtId="0" fontId="1" fillId="0" borderId="12" xfId="45" applyNumberFormat="1" applyFont="1" applyBorder="1" applyAlignment="1">
      <alignment horizontal="left" vertical="top" wrapText="1"/>
      <protection/>
    </xf>
    <xf numFmtId="0" fontId="1" fillId="0" borderId="10" xfId="45" applyNumberFormat="1" applyFont="1" applyBorder="1" applyAlignment="1">
      <alignment horizontal="left" vertical="top" wrapText="1"/>
      <protection/>
    </xf>
    <xf numFmtId="0" fontId="1" fillId="0" borderId="13" xfId="45" applyNumberFormat="1" applyFont="1" applyBorder="1" applyAlignment="1">
      <alignment horizontal="left" vertical="top" wrapText="1"/>
      <protection/>
    </xf>
    <xf numFmtId="0" fontId="1" fillId="0" borderId="10" xfId="45" applyNumberFormat="1" applyFont="1" applyFill="1" applyBorder="1" applyAlignment="1">
      <alignment horizontal="left" vertical="top" wrapText="1"/>
      <protection/>
    </xf>
    <xf numFmtId="0" fontId="1" fillId="0" borderId="14" xfId="45" applyNumberFormat="1" applyFont="1" applyBorder="1" applyAlignment="1">
      <alignment horizontal="left" vertical="top" wrapText="1"/>
      <protection/>
    </xf>
    <xf numFmtId="0" fontId="1" fillId="0" borderId="11" xfId="45" applyNumberFormat="1" applyFont="1" applyFill="1" applyBorder="1" applyAlignment="1">
      <alignment horizontal="left" vertical="top" wrapText="1"/>
      <protection/>
    </xf>
    <xf numFmtId="0" fontId="1" fillId="0" borderId="0" xfId="45" applyNumberFormat="1" applyFont="1" applyAlignment="1">
      <alignment horizontal="left" vertical="top" wrapText="1"/>
      <protection/>
    </xf>
    <xf numFmtId="0" fontId="1" fillId="0" borderId="10" xfId="45" applyNumberFormat="1" applyFont="1" applyBorder="1" applyAlignment="1">
      <alignment horizontal="center" vertical="top" wrapText="1"/>
      <protection/>
    </xf>
    <xf numFmtId="0" fontId="1" fillId="0" borderId="13" xfId="45" applyNumberFormat="1" applyFont="1" applyBorder="1" applyAlignment="1">
      <alignment horizontal="center" vertical="top" wrapText="1"/>
      <protection/>
    </xf>
    <xf numFmtId="0" fontId="1" fillId="0" borderId="12" xfId="45" applyNumberFormat="1" applyFont="1" applyBorder="1" applyAlignment="1">
      <alignment horizontal="center" vertical="top" wrapText="1"/>
      <protection/>
    </xf>
    <xf numFmtId="0" fontId="1" fillId="0" borderId="11" xfId="45" applyNumberFormat="1" applyFont="1" applyBorder="1" applyAlignment="1">
      <alignment horizontal="center" vertical="top" wrapText="1"/>
      <protection/>
    </xf>
    <xf numFmtId="0" fontId="1" fillId="0" borderId="10" xfId="45" applyNumberFormat="1" applyFont="1" applyFill="1" applyBorder="1" applyAlignment="1">
      <alignment horizontal="center" vertical="top" wrapText="1"/>
      <protection/>
    </xf>
    <xf numFmtId="0" fontId="1" fillId="0" borderId="11" xfId="45" applyNumberFormat="1" applyFont="1" applyFill="1" applyBorder="1" applyAlignment="1">
      <alignment horizontal="center" vertical="top" wrapText="1"/>
      <protection/>
    </xf>
    <xf numFmtId="0" fontId="1" fillId="0" borderId="0" xfId="45" applyNumberFormat="1" applyFont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1" fillId="0" borderId="0" xfId="45" applyFont="1" applyAlignment="1">
      <alignment vertical="top" wrapText="1"/>
      <protection/>
    </xf>
    <xf numFmtId="0" fontId="1" fillId="0" borderId="0" xfId="45" applyFont="1" applyAlignment="1">
      <alignment horizontal="center" vertical="top" wrapText="1"/>
      <protection/>
    </xf>
    <xf numFmtId="49" fontId="1" fillId="0" borderId="11" xfId="45" applyNumberFormat="1" applyFont="1" applyFill="1" applyBorder="1" applyAlignment="1">
      <alignment horizontal="left" vertical="top" wrapText="1"/>
      <protection/>
    </xf>
    <xf numFmtId="49" fontId="1" fillId="0" borderId="10" xfId="45" applyNumberFormat="1" applyFont="1" applyFill="1" applyBorder="1" applyAlignment="1">
      <alignment horizontal="left" vertical="top" wrapText="1"/>
      <protection/>
    </xf>
    <xf numFmtId="49" fontId="1" fillId="0" borderId="13" xfId="45" applyNumberFormat="1" applyFont="1" applyFill="1" applyBorder="1" applyAlignment="1">
      <alignment horizontal="center" vertical="top" wrapText="1"/>
      <protection/>
    </xf>
    <xf numFmtId="172" fontId="1" fillId="0" borderId="10" xfId="45" applyNumberFormat="1" applyFont="1" applyFill="1" applyBorder="1" applyAlignment="1">
      <alignment horizontal="center" vertical="top" wrapText="1"/>
      <protection/>
    </xf>
    <xf numFmtId="49" fontId="1" fillId="0" borderId="10" xfId="45" applyNumberFormat="1" applyFont="1" applyFill="1" applyBorder="1" applyAlignment="1">
      <alignment horizontal="center" vertical="top" wrapText="1"/>
      <protection/>
    </xf>
    <xf numFmtId="49" fontId="1" fillId="0" borderId="11" xfId="45" applyNumberFormat="1" applyFont="1" applyFill="1" applyBorder="1" applyAlignment="1">
      <alignment horizontal="center" vertical="top" wrapText="1"/>
      <protection/>
    </xf>
    <xf numFmtId="0" fontId="1" fillId="0" borderId="15" xfId="45" applyFont="1" applyFill="1" applyBorder="1" applyAlignment="1">
      <alignment horizontal="center" vertical="top" wrapText="1"/>
      <protection/>
    </xf>
    <xf numFmtId="49" fontId="1" fillId="0" borderId="12" xfId="45" applyNumberFormat="1" applyFont="1" applyFill="1" applyBorder="1" applyAlignment="1">
      <alignment horizontal="left" vertical="top" wrapText="1"/>
      <protection/>
    </xf>
    <xf numFmtId="49" fontId="1" fillId="0" borderId="12" xfId="45" applyNumberFormat="1" applyFont="1" applyFill="1" applyBorder="1" applyAlignment="1">
      <alignment horizontal="center" vertical="top" wrapText="1"/>
      <protection/>
    </xf>
    <xf numFmtId="0" fontId="1" fillId="0" borderId="16" xfId="45" applyFont="1" applyFill="1" applyBorder="1" applyAlignment="1">
      <alignment vertical="top" wrapText="1"/>
      <protection/>
    </xf>
    <xf numFmtId="49" fontId="1" fillId="0" borderId="13" xfId="45" applyNumberFormat="1" applyFont="1" applyFill="1" applyBorder="1" applyAlignment="1">
      <alignment horizontal="left" vertical="top" wrapText="1"/>
      <protection/>
    </xf>
    <xf numFmtId="0" fontId="1" fillId="0" borderId="13" xfId="45" applyFont="1" applyFill="1" applyBorder="1" applyAlignment="1">
      <alignment horizontal="left" vertical="top" wrapText="1"/>
      <protection/>
    </xf>
    <xf numFmtId="0" fontId="1" fillId="0" borderId="17" xfId="45" applyFont="1" applyFill="1" applyBorder="1" applyAlignment="1">
      <alignment horizontal="center" vertical="top" wrapText="1"/>
      <protection/>
    </xf>
    <xf numFmtId="0" fontId="1" fillId="0" borderId="0" xfId="45" applyFont="1" applyFill="1" applyAlignment="1">
      <alignment vertical="top" wrapText="1"/>
      <protection/>
    </xf>
    <xf numFmtId="173" fontId="1" fillId="0" borderId="0" xfId="45" applyNumberFormat="1" applyFont="1" applyAlignment="1">
      <alignment horizontal="center" vertical="top" wrapText="1"/>
      <protection/>
    </xf>
    <xf numFmtId="173" fontId="1" fillId="0" borderId="10" xfId="45" applyNumberFormat="1" applyFont="1" applyFill="1" applyBorder="1" applyAlignment="1">
      <alignment horizontal="center" vertical="top" wrapText="1"/>
      <protection/>
    </xf>
    <xf numFmtId="0" fontId="1" fillId="0" borderId="18" xfId="45" applyFont="1" applyFill="1" applyBorder="1" applyAlignment="1">
      <alignment vertical="top" wrapText="1"/>
      <protection/>
    </xf>
    <xf numFmtId="172" fontId="1" fillId="0" borderId="11" xfId="45" applyNumberFormat="1" applyFont="1" applyFill="1" applyBorder="1" applyAlignment="1">
      <alignment horizontal="center" vertical="top" wrapText="1"/>
      <protection/>
    </xf>
    <xf numFmtId="172" fontId="1" fillId="0" borderId="12" xfId="45" applyNumberFormat="1" applyFont="1" applyFill="1" applyBorder="1" applyAlignment="1">
      <alignment horizontal="center" vertical="top" wrapText="1"/>
      <protection/>
    </xf>
    <xf numFmtId="0" fontId="1" fillId="0" borderId="19" xfId="45" applyFont="1" applyFill="1" applyBorder="1" applyAlignment="1">
      <alignment vertical="top" wrapText="1"/>
      <protection/>
    </xf>
    <xf numFmtId="0" fontId="1" fillId="0" borderId="0" xfId="45" applyFont="1" applyFill="1" applyBorder="1" applyAlignment="1">
      <alignment vertical="top" wrapText="1"/>
      <protection/>
    </xf>
    <xf numFmtId="173" fontId="1" fillId="0" borderId="11" xfId="45" applyNumberFormat="1" applyFont="1" applyFill="1" applyBorder="1" applyAlignment="1">
      <alignment horizontal="center" vertical="top" wrapText="1"/>
      <protection/>
    </xf>
    <xf numFmtId="173" fontId="1" fillId="0" borderId="20" xfId="45" applyNumberFormat="1" applyFont="1" applyFill="1" applyBorder="1" applyAlignment="1">
      <alignment horizontal="center" vertical="top" wrapText="1"/>
      <protection/>
    </xf>
    <xf numFmtId="49" fontId="1" fillId="0" borderId="11" xfId="45" applyNumberFormat="1" applyFont="1" applyFill="1" applyBorder="1" applyAlignment="1">
      <alignment vertical="top" wrapText="1"/>
      <protection/>
    </xf>
    <xf numFmtId="49" fontId="1" fillId="0" borderId="0" xfId="45" applyNumberFormat="1" applyFont="1" applyFill="1" applyAlignment="1">
      <alignment horizontal="left" vertical="top" wrapText="1"/>
      <protection/>
    </xf>
    <xf numFmtId="0" fontId="1" fillId="0" borderId="0" xfId="45" applyFont="1" applyFill="1" applyAlignment="1">
      <alignment horizontal="center" vertical="top" wrapText="1"/>
      <protection/>
    </xf>
    <xf numFmtId="49" fontId="1" fillId="0" borderId="0" xfId="45" applyNumberFormat="1" applyFont="1" applyFill="1" applyAlignment="1">
      <alignment horizontal="center" vertical="top" wrapText="1"/>
      <protection/>
    </xf>
    <xf numFmtId="173" fontId="1" fillId="0" borderId="0" xfId="45" applyNumberFormat="1" applyFont="1" applyFill="1" applyAlignment="1">
      <alignment horizontal="center" vertical="top" wrapText="1"/>
      <protection/>
    </xf>
    <xf numFmtId="172" fontId="1" fillId="0" borderId="0" xfId="45" applyNumberFormat="1" applyFont="1" applyFill="1" applyAlignment="1">
      <alignment horizontal="center" vertical="top" wrapText="1"/>
      <protection/>
    </xf>
    <xf numFmtId="173" fontId="1" fillId="0" borderId="10" xfId="45" applyNumberFormat="1" applyFont="1" applyFill="1" applyBorder="1" applyAlignment="1">
      <alignment horizontal="center" vertical="center" wrapText="1"/>
      <protection/>
    </xf>
    <xf numFmtId="172" fontId="1" fillId="0" borderId="10" xfId="45" applyNumberFormat="1" applyFont="1" applyFill="1" applyBorder="1" applyAlignment="1">
      <alignment horizontal="center" vertical="center" wrapText="1"/>
      <protection/>
    </xf>
    <xf numFmtId="0" fontId="1" fillId="0" borderId="21" xfId="45" applyNumberFormat="1" applyFont="1" applyBorder="1" applyAlignment="1">
      <alignment horizontal="center" vertical="center" wrapText="1"/>
      <protection/>
    </xf>
    <xf numFmtId="0" fontId="1" fillId="0" borderId="21" xfId="45" applyNumberFormat="1" applyFont="1" applyBorder="1" applyAlignment="1">
      <alignment horizontal="left" vertical="center" wrapText="1"/>
      <protection/>
    </xf>
    <xf numFmtId="0" fontId="1" fillId="0" borderId="17" xfId="45" applyNumberFormat="1" applyFont="1" applyBorder="1" applyAlignment="1">
      <alignment horizontal="center" vertical="center" wrapText="1"/>
      <protection/>
    </xf>
    <xf numFmtId="49" fontId="1" fillId="0" borderId="10" xfId="45" applyNumberFormat="1" applyFont="1" applyBorder="1" applyAlignment="1">
      <alignment horizontal="center" vertical="center" wrapText="1"/>
      <protection/>
    </xf>
    <xf numFmtId="0" fontId="1" fillId="0" borderId="22" xfId="45" applyNumberFormat="1" applyFont="1" applyBorder="1" applyAlignment="1">
      <alignment horizontal="center" vertical="center" wrapText="1"/>
      <protection/>
    </xf>
    <xf numFmtId="0" fontId="1" fillId="0" borderId="18" xfId="45" applyNumberFormat="1" applyFont="1" applyBorder="1" applyAlignment="1">
      <alignment horizontal="left" vertical="center" wrapText="1"/>
      <protection/>
    </xf>
    <xf numFmtId="0" fontId="1" fillId="0" borderId="23" xfId="45" applyNumberFormat="1" applyFont="1" applyBorder="1" applyAlignment="1">
      <alignment horizontal="center" vertical="center" wrapText="1"/>
      <protection/>
    </xf>
    <xf numFmtId="0" fontId="8" fillId="0" borderId="0" xfId="45" applyFont="1" applyFill="1" applyBorder="1" applyAlignment="1">
      <alignment vertical="top" wrapText="1"/>
      <protection/>
    </xf>
    <xf numFmtId="0" fontId="8" fillId="0" borderId="0" xfId="45" applyFont="1" applyFill="1" applyAlignment="1">
      <alignment vertical="top" wrapText="1"/>
      <protection/>
    </xf>
    <xf numFmtId="0" fontId="0" fillId="0" borderId="12" xfId="0" applyFont="1" applyBorder="1" applyAlignment="1">
      <alignment vertical="top" wrapText="1"/>
    </xf>
    <xf numFmtId="0" fontId="45" fillId="0" borderId="0" xfId="45" applyFont="1" applyFill="1" applyAlignment="1">
      <alignment vertical="top" wrapText="1"/>
      <protection/>
    </xf>
    <xf numFmtId="0" fontId="46" fillId="0" borderId="0" xfId="45" applyFont="1" applyFill="1" applyAlignment="1">
      <alignment vertical="top" wrapText="1"/>
      <protection/>
    </xf>
    <xf numFmtId="0" fontId="46" fillId="0" borderId="18" xfId="45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 horizontal="center"/>
    </xf>
    <xf numFmtId="0" fontId="1" fillId="0" borderId="20" xfId="45" applyFont="1" applyFill="1" applyBorder="1" applyAlignment="1">
      <alignment vertical="top" wrapText="1"/>
      <protection/>
    </xf>
    <xf numFmtId="0" fontId="45" fillId="0" borderId="10" xfId="45" applyFont="1" applyBorder="1" applyAlignment="1">
      <alignment horizontal="center" vertical="top" wrapText="1"/>
      <protection/>
    </xf>
    <xf numFmtId="0" fontId="9" fillId="0" borderId="10" xfId="45" applyFont="1" applyBorder="1" applyAlignment="1">
      <alignment horizontal="center" vertical="top" wrapText="1"/>
      <protection/>
    </xf>
    <xf numFmtId="0" fontId="45" fillId="0" borderId="10" xfId="45" applyNumberFormat="1" applyFont="1" applyBorder="1" applyAlignment="1">
      <alignment horizontal="left" vertical="top" wrapText="1"/>
      <protection/>
    </xf>
    <xf numFmtId="0" fontId="45" fillId="0" borderId="10" xfId="45" applyNumberFormat="1" applyFont="1" applyBorder="1" applyAlignment="1">
      <alignment horizontal="center" vertical="top" wrapText="1"/>
      <protection/>
    </xf>
    <xf numFmtId="0" fontId="45" fillId="0" borderId="10" xfId="45" applyNumberFormat="1" applyFont="1" applyFill="1" applyBorder="1" applyAlignment="1">
      <alignment horizontal="center" vertical="top" wrapText="1"/>
      <protection/>
    </xf>
    <xf numFmtId="0" fontId="45" fillId="0" borderId="14" xfId="45" applyNumberFormat="1" applyFont="1" applyBorder="1" applyAlignment="1">
      <alignment horizontal="left" vertical="top" wrapText="1"/>
      <protection/>
    </xf>
    <xf numFmtId="0" fontId="9" fillId="0" borderId="10" xfId="45" applyFont="1" applyBorder="1" applyAlignment="1">
      <alignment horizontal="left" vertical="top" wrapText="1"/>
      <protection/>
    </xf>
    <xf numFmtId="0" fontId="1" fillId="0" borderId="10" xfId="45" applyFont="1" applyBorder="1" applyAlignment="1">
      <alignment horizontal="left" vertical="top" wrapText="1"/>
      <protection/>
    </xf>
    <xf numFmtId="0" fontId="9" fillId="0" borderId="12" xfId="45" applyFont="1" applyBorder="1" applyAlignment="1">
      <alignment horizontal="center" vertical="top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49" fontId="1" fillId="0" borderId="20" xfId="45" applyNumberFormat="1" applyFont="1" applyFill="1" applyBorder="1" applyAlignment="1">
      <alignment horizontal="center" vertical="center" wrapText="1"/>
      <protection/>
    </xf>
    <xf numFmtId="49" fontId="1" fillId="0" borderId="15" xfId="45" applyNumberFormat="1" applyFont="1" applyFill="1" applyBorder="1" applyAlignment="1">
      <alignment horizontal="center" vertical="center" wrapText="1"/>
      <protection/>
    </xf>
    <xf numFmtId="49" fontId="1" fillId="0" borderId="11" xfId="45" applyNumberFormat="1" applyFont="1" applyFill="1" applyBorder="1" applyAlignment="1">
      <alignment horizontal="center" vertical="center" wrapText="1"/>
      <protection/>
    </xf>
    <xf numFmtId="49" fontId="1" fillId="0" borderId="12" xfId="45" applyNumberFormat="1" applyFont="1" applyFill="1" applyBorder="1" applyAlignment="1">
      <alignment horizontal="center" vertical="center" wrapText="1"/>
      <protection/>
    </xf>
    <xf numFmtId="49" fontId="1" fillId="0" borderId="10" xfId="45" applyNumberFormat="1" applyFont="1" applyFill="1" applyBorder="1" applyAlignment="1">
      <alignment horizontal="center" vertical="center" wrapText="1"/>
      <protection/>
    </xf>
    <xf numFmtId="0" fontId="1" fillId="0" borderId="10" xfId="45" applyFont="1" applyBorder="1" applyAlignment="1">
      <alignment horizontal="center" vertical="center" wrapText="1"/>
      <protection/>
    </xf>
    <xf numFmtId="49" fontId="1" fillId="0" borderId="10" xfId="45" applyNumberFormat="1" applyFont="1" applyBorder="1" applyAlignment="1">
      <alignment horizontal="center" vertical="center" wrapText="1"/>
      <protection/>
    </xf>
    <xf numFmtId="0" fontId="1" fillId="0" borderId="11" xfId="45" applyNumberFormat="1" applyFont="1" applyBorder="1" applyAlignment="1">
      <alignment horizontal="left" vertical="center" wrapText="1"/>
      <protection/>
    </xf>
    <xf numFmtId="0" fontId="1" fillId="0" borderId="12" xfId="45" applyNumberFormat="1" applyFont="1" applyBorder="1" applyAlignment="1">
      <alignment horizontal="left" vertical="center" wrapText="1"/>
      <protection/>
    </xf>
    <xf numFmtId="0" fontId="1" fillId="0" borderId="10" xfId="45" applyNumberFormat="1" applyFont="1" applyBorder="1" applyAlignment="1">
      <alignment horizontal="center" vertical="center" wrapText="1"/>
      <protection/>
    </xf>
    <xf numFmtId="0" fontId="1" fillId="0" borderId="13" xfId="45" applyNumberFormat="1" applyFont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1" xfId="45" applyFont="1" applyBorder="1" applyAlignment="1">
      <alignment horizontal="left" vertical="top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Priloha_3_po_prip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CB209"/>
  <sheetViews>
    <sheetView tabSelected="1" view="pageBreakPreview" zoomScaleSheetLayoutView="100" zoomScalePageLayoutView="0" workbookViewId="0" topLeftCell="A1">
      <selection activeCell="J64" sqref="J64"/>
    </sheetView>
  </sheetViews>
  <sheetFormatPr defaultColWidth="10.28125" defaultRowHeight="16.5"/>
  <cols>
    <col min="1" max="1" width="16.28125" style="52" customWidth="1"/>
    <col min="2" max="2" width="4.00390625" style="41" customWidth="1"/>
    <col min="3" max="3" width="17.8515625" style="52" customWidth="1"/>
    <col min="4" max="4" width="5.421875" style="53" customWidth="1"/>
    <col min="5" max="5" width="14.7109375" style="54" customWidth="1"/>
    <col min="6" max="6" width="11.57421875" style="54" customWidth="1"/>
    <col min="7" max="7" width="10.28125" style="55" customWidth="1"/>
    <col min="8" max="8" width="9.57421875" style="56" customWidth="1"/>
    <col min="9" max="9" width="12.7109375" style="53" customWidth="1"/>
    <col min="10" max="16384" width="10.28125" style="41" customWidth="1"/>
  </cols>
  <sheetData>
    <row r="1" spans="1:9" ht="74.25" customHeight="1">
      <c r="A1" s="98" t="s">
        <v>568</v>
      </c>
      <c r="B1" s="95" t="s">
        <v>581</v>
      </c>
      <c r="C1" s="95"/>
      <c r="D1" s="95"/>
      <c r="E1" s="100" t="s">
        <v>569</v>
      </c>
      <c r="F1" s="100" t="s">
        <v>570</v>
      </c>
      <c r="G1" s="57" t="s">
        <v>571</v>
      </c>
      <c r="H1" s="58" t="s">
        <v>572</v>
      </c>
      <c r="I1" s="95" t="s">
        <v>573</v>
      </c>
    </row>
    <row r="2" spans="1:9" ht="12.75">
      <c r="A2" s="99"/>
      <c r="B2" s="95"/>
      <c r="C2" s="95"/>
      <c r="D2" s="95"/>
      <c r="E2" s="100"/>
      <c r="F2" s="100"/>
      <c r="G2" s="96" t="s">
        <v>574</v>
      </c>
      <c r="H2" s="97"/>
      <c r="I2" s="95"/>
    </row>
    <row r="3" spans="1:9" ht="13.5" customHeight="1">
      <c r="A3" s="28" t="s">
        <v>245</v>
      </c>
      <c r="B3" s="9">
        <v>1</v>
      </c>
      <c r="C3" s="29" t="s">
        <v>246</v>
      </c>
      <c r="D3" s="9" t="s">
        <v>6</v>
      </c>
      <c r="E3" s="33" t="s">
        <v>245</v>
      </c>
      <c r="F3" s="30" t="s">
        <v>245</v>
      </c>
      <c r="G3" s="43">
        <v>100</v>
      </c>
      <c r="H3" s="31">
        <v>100</v>
      </c>
      <c r="I3" s="9" t="s">
        <v>461</v>
      </c>
    </row>
    <row r="4" spans="1:9" ht="13.5" customHeight="1">
      <c r="A4" s="38"/>
      <c r="B4" s="9">
        <v>2</v>
      </c>
      <c r="C4" s="29" t="s">
        <v>248</v>
      </c>
      <c r="D4" s="9" t="s">
        <v>578</v>
      </c>
      <c r="E4" s="30"/>
      <c r="F4" s="30"/>
      <c r="G4" s="43">
        <v>25</v>
      </c>
      <c r="H4" s="31">
        <v>21.2</v>
      </c>
      <c r="I4" s="9" t="s">
        <v>461</v>
      </c>
    </row>
    <row r="5" spans="1:9" ht="13.5" customHeight="1">
      <c r="A5" s="38"/>
      <c r="B5" s="9">
        <v>3</v>
      </c>
      <c r="C5" s="29" t="s">
        <v>249</v>
      </c>
      <c r="D5" s="9" t="s">
        <v>578</v>
      </c>
      <c r="E5" s="30"/>
      <c r="F5" s="30"/>
      <c r="G5" s="43">
        <v>20</v>
      </c>
      <c r="H5" s="31">
        <v>17</v>
      </c>
      <c r="I5" s="9" t="s">
        <v>461</v>
      </c>
    </row>
    <row r="6" spans="1:9" ht="13.5" customHeight="1">
      <c r="A6" s="38"/>
      <c r="B6" s="9">
        <v>4</v>
      </c>
      <c r="C6" s="29" t="s">
        <v>250</v>
      </c>
      <c r="D6" s="9" t="s">
        <v>575</v>
      </c>
      <c r="E6" s="30"/>
      <c r="F6" s="30"/>
      <c r="G6" s="43">
        <v>5</v>
      </c>
      <c r="H6" s="31">
        <v>4.3</v>
      </c>
      <c r="I6" s="9" t="s">
        <v>461</v>
      </c>
    </row>
    <row r="7" spans="1:9" ht="13.5" customHeight="1">
      <c r="A7" s="38"/>
      <c r="B7" s="9">
        <v>5</v>
      </c>
      <c r="C7" s="29" t="s">
        <v>251</v>
      </c>
      <c r="D7" s="9" t="s">
        <v>575</v>
      </c>
      <c r="E7" s="30"/>
      <c r="F7" s="30"/>
      <c r="G7" s="43">
        <v>1.5</v>
      </c>
      <c r="H7" s="31">
        <v>1.3</v>
      </c>
      <c r="I7" s="9" t="s">
        <v>461</v>
      </c>
    </row>
    <row r="8" spans="1:9" ht="13.5" customHeight="1">
      <c r="A8" s="38"/>
      <c r="B8" s="9">
        <v>6</v>
      </c>
      <c r="C8" s="29" t="s">
        <v>252</v>
      </c>
      <c r="D8" s="9" t="s">
        <v>576</v>
      </c>
      <c r="E8" s="30"/>
      <c r="F8" s="30"/>
      <c r="G8" s="43">
        <v>30</v>
      </c>
      <c r="H8" s="31">
        <v>13.9</v>
      </c>
      <c r="I8" s="9" t="s">
        <v>461</v>
      </c>
    </row>
    <row r="9" spans="1:9" ht="13.5" customHeight="1">
      <c r="A9" s="35"/>
      <c r="B9" s="9">
        <v>7</v>
      </c>
      <c r="C9" s="29" t="s">
        <v>253</v>
      </c>
      <c r="D9" s="9" t="s">
        <v>576</v>
      </c>
      <c r="E9" s="36"/>
      <c r="F9" s="36"/>
      <c r="G9" s="43">
        <v>2</v>
      </c>
      <c r="H9" s="31">
        <v>1.8</v>
      </c>
      <c r="I9" s="9" t="s">
        <v>461</v>
      </c>
    </row>
    <row r="10" spans="1:9" ht="13.5" customHeight="1">
      <c r="A10" s="28" t="s">
        <v>254</v>
      </c>
      <c r="B10" s="9">
        <v>8</v>
      </c>
      <c r="C10" s="29" t="s">
        <v>255</v>
      </c>
      <c r="D10" s="9" t="s">
        <v>6</v>
      </c>
      <c r="E10" s="33" t="s">
        <v>256</v>
      </c>
      <c r="F10" s="33" t="s">
        <v>245</v>
      </c>
      <c r="G10" s="43">
        <v>12.5</v>
      </c>
      <c r="H10" s="31">
        <v>10</v>
      </c>
      <c r="I10" s="9" t="s">
        <v>461</v>
      </c>
    </row>
    <row r="11" spans="1:9" ht="13.5" customHeight="1">
      <c r="A11" s="35" t="s">
        <v>257</v>
      </c>
      <c r="B11" s="9">
        <v>9</v>
      </c>
      <c r="C11" s="29" t="s">
        <v>258</v>
      </c>
      <c r="D11" s="9" t="s">
        <v>578</v>
      </c>
      <c r="E11" s="36" t="s">
        <v>259</v>
      </c>
      <c r="F11" s="36"/>
      <c r="G11" s="43">
        <v>4.6</v>
      </c>
      <c r="H11" s="31">
        <v>4.1</v>
      </c>
      <c r="I11" s="9" t="s">
        <v>461</v>
      </c>
    </row>
    <row r="12" spans="1:9" ht="13.5" customHeight="1">
      <c r="A12" s="29" t="s">
        <v>260</v>
      </c>
      <c r="B12" s="9">
        <v>10</v>
      </c>
      <c r="C12" s="29" t="s">
        <v>261</v>
      </c>
      <c r="D12" s="9" t="s">
        <v>578</v>
      </c>
      <c r="E12" s="32" t="s">
        <v>260</v>
      </c>
      <c r="F12" s="32" t="s">
        <v>245</v>
      </c>
      <c r="G12" s="43">
        <v>2</v>
      </c>
      <c r="H12" s="31">
        <v>1.7</v>
      </c>
      <c r="I12" s="9" t="s">
        <v>461</v>
      </c>
    </row>
    <row r="13" spans="1:9" ht="13.5" customHeight="1">
      <c r="A13" s="29" t="s">
        <v>617</v>
      </c>
      <c r="B13" s="9">
        <v>11</v>
      </c>
      <c r="C13" s="29" t="s">
        <v>262</v>
      </c>
      <c r="D13" s="9" t="s">
        <v>578</v>
      </c>
      <c r="E13" s="32" t="s">
        <v>263</v>
      </c>
      <c r="F13" s="32" t="s">
        <v>245</v>
      </c>
      <c r="G13" s="43">
        <v>3.8</v>
      </c>
      <c r="H13" s="31">
        <v>3.3</v>
      </c>
      <c r="I13" s="9" t="s">
        <v>461</v>
      </c>
    </row>
    <row r="14" spans="1:9" s="70" customFormat="1" ht="13.5" customHeight="1">
      <c r="A14" s="29" t="s">
        <v>264</v>
      </c>
      <c r="B14" s="9">
        <v>12</v>
      </c>
      <c r="C14" s="29" t="s">
        <v>71</v>
      </c>
      <c r="D14" s="9" t="s">
        <v>576</v>
      </c>
      <c r="E14" s="32" t="s">
        <v>264</v>
      </c>
      <c r="F14" s="32" t="s">
        <v>245</v>
      </c>
      <c r="G14" s="43">
        <v>3.2</v>
      </c>
      <c r="H14" s="31">
        <v>2.9</v>
      </c>
      <c r="I14" s="9" t="s">
        <v>627</v>
      </c>
    </row>
    <row r="15" spans="1:9" ht="13.5" customHeight="1">
      <c r="A15" s="29" t="s">
        <v>265</v>
      </c>
      <c r="B15" s="9">
        <v>13</v>
      </c>
      <c r="C15" s="29" t="s">
        <v>65</v>
      </c>
      <c r="D15" s="9" t="s">
        <v>576</v>
      </c>
      <c r="E15" s="32" t="s">
        <v>266</v>
      </c>
      <c r="F15" s="32" t="s">
        <v>245</v>
      </c>
      <c r="G15" s="43">
        <v>1</v>
      </c>
      <c r="H15" s="31">
        <v>0.9</v>
      </c>
      <c r="I15" s="9" t="s">
        <v>461</v>
      </c>
    </row>
    <row r="16" spans="1:9" ht="13.5" customHeight="1">
      <c r="A16" s="29" t="s">
        <v>267</v>
      </c>
      <c r="B16" s="9">
        <v>14</v>
      </c>
      <c r="C16" s="29" t="s">
        <v>268</v>
      </c>
      <c r="D16" s="9" t="s">
        <v>576</v>
      </c>
      <c r="E16" s="32" t="s">
        <v>267</v>
      </c>
      <c r="F16" s="32" t="s">
        <v>245</v>
      </c>
      <c r="G16" s="43">
        <v>2.3</v>
      </c>
      <c r="H16" s="31">
        <v>2.1</v>
      </c>
      <c r="I16" s="9" t="s">
        <v>461</v>
      </c>
    </row>
    <row r="17" spans="1:9" s="70" customFormat="1" ht="13.5" customHeight="1">
      <c r="A17" s="29" t="s">
        <v>269</v>
      </c>
      <c r="B17" s="9">
        <v>15</v>
      </c>
      <c r="C17" s="29" t="s">
        <v>270</v>
      </c>
      <c r="D17" s="9" t="s">
        <v>576</v>
      </c>
      <c r="E17" s="32" t="s">
        <v>269</v>
      </c>
      <c r="F17" s="32" t="s">
        <v>245</v>
      </c>
      <c r="G17" s="43">
        <v>4</v>
      </c>
      <c r="H17" s="31">
        <v>3.6</v>
      </c>
      <c r="I17" s="9" t="s">
        <v>626</v>
      </c>
    </row>
    <row r="18" spans="1:9" ht="30.75" customHeight="1">
      <c r="A18" s="29" t="s">
        <v>618</v>
      </c>
      <c r="B18" s="9">
        <v>16</v>
      </c>
      <c r="C18" s="29" t="s">
        <v>65</v>
      </c>
      <c r="D18" s="9" t="s">
        <v>576</v>
      </c>
      <c r="E18" s="32" t="s">
        <v>271</v>
      </c>
      <c r="F18" s="32" t="s">
        <v>245</v>
      </c>
      <c r="G18" s="43">
        <v>3</v>
      </c>
      <c r="H18" s="31">
        <v>2.7</v>
      </c>
      <c r="I18" s="9" t="s">
        <v>461</v>
      </c>
    </row>
    <row r="19" spans="1:9" ht="13.5" customHeight="1">
      <c r="A19" s="29" t="s">
        <v>272</v>
      </c>
      <c r="B19" s="9">
        <v>17</v>
      </c>
      <c r="C19" s="29" t="s">
        <v>273</v>
      </c>
      <c r="D19" s="9" t="s">
        <v>576</v>
      </c>
      <c r="E19" s="32" t="s">
        <v>272</v>
      </c>
      <c r="F19" s="32" t="s">
        <v>245</v>
      </c>
      <c r="G19" s="43">
        <v>2</v>
      </c>
      <c r="H19" s="31">
        <v>1.8</v>
      </c>
      <c r="I19" s="9" t="s">
        <v>461</v>
      </c>
    </row>
    <row r="20" spans="1:9" ht="13.5" customHeight="1">
      <c r="A20" s="29" t="s">
        <v>274</v>
      </c>
      <c r="B20" s="9">
        <v>18</v>
      </c>
      <c r="C20" s="29" t="s">
        <v>65</v>
      </c>
      <c r="D20" s="9" t="s">
        <v>576</v>
      </c>
      <c r="E20" s="32" t="s">
        <v>274</v>
      </c>
      <c r="F20" s="32" t="s">
        <v>245</v>
      </c>
      <c r="G20" s="43">
        <v>2</v>
      </c>
      <c r="H20" s="31">
        <v>1.8</v>
      </c>
      <c r="I20" s="9" t="s">
        <v>461</v>
      </c>
    </row>
    <row r="21" spans="1:9" ht="13.5" customHeight="1">
      <c r="A21" s="29" t="s">
        <v>275</v>
      </c>
      <c r="B21" s="9">
        <v>19</v>
      </c>
      <c r="C21" s="29" t="s">
        <v>65</v>
      </c>
      <c r="D21" s="9" t="s">
        <v>576</v>
      </c>
      <c r="E21" s="32" t="s">
        <v>276</v>
      </c>
      <c r="F21" s="32" t="s">
        <v>245</v>
      </c>
      <c r="G21" s="43">
        <v>2.7</v>
      </c>
      <c r="H21" s="31">
        <v>2.4</v>
      </c>
      <c r="I21" s="9" t="s">
        <v>461</v>
      </c>
    </row>
    <row r="22" spans="1:9" ht="13.5" customHeight="1">
      <c r="A22" s="28" t="s">
        <v>277</v>
      </c>
      <c r="B22" s="9">
        <v>20</v>
      </c>
      <c r="C22" s="29" t="s">
        <v>278</v>
      </c>
      <c r="D22" s="9" t="s">
        <v>576</v>
      </c>
      <c r="E22" s="32" t="s">
        <v>279</v>
      </c>
      <c r="F22" s="32" t="s">
        <v>245</v>
      </c>
      <c r="G22" s="43">
        <v>2.3</v>
      </c>
      <c r="H22" s="31">
        <v>2</v>
      </c>
      <c r="I22" s="9" t="s">
        <v>461</v>
      </c>
    </row>
    <row r="23" spans="1:9" ht="13.5" customHeight="1">
      <c r="A23" s="38" t="s">
        <v>280</v>
      </c>
      <c r="B23" s="9">
        <v>21</v>
      </c>
      <c r="C23" s="29" t="s">
        <v>65</v>
      </c>
      <c r="D23" s="9" t="s">
        <v>576</v>
      </c>
      <c r="E23" s="32" t="s">
        <v>280</v>
      </c>
      <c r="F23" s="32" t="s">
        <v>245</v>
      </c>
      <c r="G23" s="43">
        <v>0.7</v>
      </c>
      <c r="H23" s="31">
        <v>0.6</v>
      </c>
      <c r="I23" s="9" t="s">
        <v>461</v>
      </c>
    </row>
    <row r="24" spans="1:9" ht="13.5" customHeight="1">
      <c r="A24" s="29" t="s">
        <v>281</v>
      </c>
      <c r="B24" s="9">
        <v>22</v>
      </c>
      <c r="C24" s="29" t="s">
        <v>282</v>
      </c>
      <c r="D24" s="9" t="s">
        <v>576</v>
      </c>
      <c r="E24" s="32" t="s">
        <v>283</v>
      </c>
      <c r="F24" s="32" t="s">
        <v>245</v>
      </c>
      <c r="G24" s="43">
        <v>1.2</v>
      </c>
      <c r="H24" s="31">
        <v>1.1</v>
      </c>
      <c r="I24" s="9" t="s">
        <v>461</v>
      </c>
    </row>
    <row r="25" spans="1:9" ht="13.5" customHeight="1">
      <c r="A25" s="29" t="s">
        <v>284</v>
      </c>
      <c r="B25" s="9">
        <v>23</v>
      </c>
      <c r="C25" s="29" t="s">
        <v>285</v>
      </c>
      <c r="D25" s="9" t="s">
        <v>578</v>
      </c>
      <c r="E25" s="32" t="s">
        <v>284</v>
      </c>
      <c r="F25" s="32" t="s">
        <v>245</v>
      </c>
      <c r="G25" s="43">
        <v>2</v>
      </c>
      <c r="H25" s="31">
        <v>1.7</v>
      </c>
      <c r="I25" s="9" t="s">
        <v>461</v>
      </c>
    </row>
    <row r="26" spans="1:9" s="70" customFormat="1" ht="13.5" customHeight="1">
      <c r="A26" s="29" t="s">
        <v>286</v>
      </c>
      <c r="B26" s="9">
        <v>24</v>
      </c>
      <c r="C26" s="29" t="s">
        <v>578</v>
      </c>
      <c r="D26" s="9" t="s">
        <v>578</v>
      </c>
      <c r="E26" s="32" t="s">
        <v>286</v>
      </c>
      <c r="F26" s="32" t="s">
        <v>245</v>
      </c>
      <c r="G26" s="43">
        <v>2.2</v>
      </c>
      <c r="H26" s="31">
        <v>2</v>
      </c>
      <c r="I26" s="9" t="s">
        <v>626</v>
      </c>
    </row>
    <row r="27" spans="1:9" ht="13.5" customHeight="1">
      <c r="A27" s="28" t="s">
        <v>9</v>
      </c>
      <c r="B27" s="9">
        <v>25</v>
      </c>
      <c r="C27" s="29" t="s">
        <v>286</v>
      </c>
      <c r="D27" s="9" t="s">
        <v>6</v>
      </c>
      <c r="E27" s="32" t="s">
        <v>287</v>
      </c>
      <c r="F27" s="32" t="s">
        <v>245</v>
      </c>
      <c r="G27" s="43">
        <v>6</v>
      </c>
      <c r="H27" s="31">
        <v>6</v>
      </c>
      <c r="I27" s="9" t="s">
        <v>461</v>
      </c>
    </row>
    <row r="28" spans="1:9" ht="13.5" customHeight="1">
      <c r="A28" s="35" t="s">
        <v>288</v>
      </c>
      <c r="B28" s="9">
        <v>26</v>
      </c>
      <c r="C28" s="29" t="s">
        <v>289</v>
      </c>
      <c r="D28" s="9" t="s">
        <v>576</v>
      </c>
      <c r="E28" s="32" t="s">
        <v>290</v>
      </c>
      <c r="F28" s="33" t="s">
        <v>245</v>
      </c>
      <c r="G28" s="43">
        <v>0.4</v>
      </c>
      <c r="H28" s="31">
        <v>0.3</v>
      </c>
      <c r="I28" s="9" t="s">
        <v>461</v>
      </c>
    </row>
    <row r="29" spans="1:9" s="70" customFormat="1" ht="13.5" customHeight="1">
      <c r="A29" s="29" t="s">
        <v>291</v>
      </c>
      <c r="B29" s="9">
        <v>27</v>
      </c>
      <c r="C29" s="29" t="s">
        <v>65</v>
      </c>
      <c r="D29" s="9" t="s">
        <v>576</v>
      </c>
      <c r="E29" s="32" t="s">
        <v>291</v>
      </c>
      <c r="F29" s="32" t="s">
        <v>245</v>
      </c>
      <c r="G29" s="43">
        <v>0.6</v>
      </c>
      <c r="H29" s="31">
        <v>0.5</v>
      </c>
      <c r="I29" s="9" t="s">
        <v>626</v>
      </c>
    </row>
    <row r="30" spans="1:9" s="70" customFormat="1" ht="13.5" customHeight="1">
      <c r="A30" s="77" t="s">
        <v>619</v>
      </c>
      <c r="B30" s="78"/>
      <c r="C30" s="77" t="s">
        <v>624</v>
      </c>
      <c r="D30" s="79" t="s">
        <v>576</v>
      </c>
      <c r="E30" s="80" t="s">
        <v>619</v>
      </c>
      <c r="F30" s="79" t="s">
        <v>245</v>
      </c>
      <c r="G30" s="80">
        <v>0.8</v>
      </c>
      <c r="H30" s="78"/>
      <c r="I30" s="80" t="s">
        <v>626</v>
      </c>
    </row>
    <row r="31" spans="1:9" s="70" customFormat="1" ht="13.5" customHeight="1">
      <c r="A31" s="81" t="s">
        <v>353</v>
      </c>
      <c r="B31" s="82"/>
      <c r="C31" s="81" t="s">
        <v>225</v>
      </c>
      <c r="D31" s="82" t="s">
        <v>576</v>
      </c>
      <c r="E31" s="82" t="s">
        <v>353</v>
      </c>
      <c r="F31" s="82" t="s">
        <v>245</v>
      </c>
      <c r="G31" s="82">
        <v>1.36</v>
      </c>
      <c r="H31" s="82"/>
      <c r="I31" s="82" t="s">
        <v>626</v>
      </c>
    </row>
    <row r="32" spans="1:9" s="70" customFormat="1" ht="13.5" customHeight="1">
      <c r="A32" s="81" t="s">
        <v>282</v>
      </c>
      <c r="B32" s="82"/>
      <c r="C32" s="81" t="s">
        <v>65</v>
      </c>
      <c r="D32" s="82" t="s">
        <v>576</v>
      </c>
      <c r="E32" s="82" t="s">
        <v>282</v>
      </c>
      <c r="F32" s="82" t="s">
        <v>245</v>
      </c>
      <c r="G32" s="82">
        <v>3.8</v>
      </c>
      <c r="H32" s="82"/>
      <c r="I32" s="82" t="s">
        <v>626</v>
      </c>
    </row>
    <row r="33" spans="1:9" s="70" customFormat="1" ht="27" customHeight="1">
      <c r="A33" s="81" t="s">
        <v>620</v>
      </c>
      <c r="B33" s="82"/>
      <c r="C33" s="83" t="s">
        <v>629</v>
      </c>
      <c r="D33" s="82" t="s">
        <v>576</v>
      </c>
      <c r="E33" s="82" t="s">
        <v>620</v>
      </c>
      <c r="F33" s="82" t="s">
        <v>245</v>
      </c>
      <c r="G33" s="84">
        <v>8</v>
      </c>
      <c r="H33" s="82"/>
      <c r="I33" s="82" t="s">
        <v>626</v>
      </c>
    </row>
    <row r="34" spans="1:9" s="70" customFormat="1" ht="13.5" customHeight="1">
      <c r="A34" s="81" t="s">
        <v>621</v>
      </c>
      <c r="B34" s="82"/>
      <c r="C34" s="81" t="s">
        <v>625</v>
      </c>
      <c r="D34" s="82" t="s">
        <v>576</v>
      </c>
      <c r="E34" s="82" t="s">
        <v>621</v>
      </c>
      <c r="F34" s="82" t="s">
        <v>245</v>
      </c>
      <c r="G34" s="82">
        <v>0.62</v>
      </c>
      <c r="H34" s="82"/>
      <c r="I34" s="82" t="s">
        <v>626</v>
      </c>
    </row>
    <row r="35" spans="1:9" s="70" customFormat="1" ht="13.5" customHeight="1">
      <c r="A35" s="81" t="s">
        <v>622</v>
      </c>
      <c r="B35" s="82"/>
      <c r="C35" s="81" t="s">
        <v>225</v>
      </c>
      <c r="D35" s="82" t="s">
        <v>576</v>
      </c>
      <c r="E35" s="82" t="s">
        <v>622</v>
      </c>
      <c r="F35" s="82" t="s">
        <v>245</v>
      </c>
      <c r="G35" s="82">
        <v>0.7</v>
      </c>
      <c r="H35" s="82"/>
      <c r="I35" s="82" t="s">
        <v>626</v>
      </c>
    </row>
    <row r="36" spans="1:9" s="70" customFormat="1" ht="13.5" customHeight="1">
      <c r="A36" s="81" t="s">
        <v>623</v>
      </c>
      <c r="B36" s="82"/>
      <c r="C36" s="81" t="s">
        <v>65</v>
      </c>
      <c r="D36" s="82" t="s">
        <v>576</v>
      </c>
      <c r="E36" s="82" t="s">
        <v>623</v>
      </c>
      <c r="F36" s="82" t="s">
        <v>245</v>
      </c>
      <c r="G36" s="82">
        <v>0.9</v>
      </c>
      <c r="H36" s="82"/>
      <c r="I36" s="82" t="s">
        <v>626</v>
      </c>
    </row>
    <row r="37" spans="1:9" s="70" customFormat="1" ht="13.5" customHeight="1">
      <c r="A37" s="29" t="s">
        <v>292</v>
      </c>
      <c r="B37" s="9">
        <v>28</v>
      </c>
      <c r="C37" s="29" t="s">
        <v>293</v>
      </c>
      <c r="D37" s="9" t="s">
        <v>578</v>
      </c>
      <c r="E37" s="32" t="s">
        <v>260</v>
      </c>
      <c r="F37" s="32" t="s">
        <v>245</v>
      </c>
      <c r="G37" s="43">
        <v>4</v>
      </c>
      <c r="H37" s="31">
        <v>3.6</v>
      </c>
      <c r="I37" s="9" t="s">
        <v>626</v>
      </c>
    </row>
    <row r="38" spans="1:9" ht="13.5" customHeight="1">
      <c r="A38" s="29" t="s">
        <v>294</v>
      </c>
      <c r="B38" s="9">
        <v>29</v>
      </c>
      <c r="C38" s="29" t="s">
        <v>295</v>
      </c>
      <c r="D38" s="9" t="s">
        <v>576</v>
      </c>
      <c r="E38" s="32" t="s">
        <v>294</v>
      </c>
      <c r="F38" s="32" t="s">
        <v>245</v>
      </c>
      <c r="G38" s="43">
        <v>1.4</v>
      </c>
      <c r="H38" s="31">
        <v>1.3</v>
      </c>
      <c r="I38" s="9" t="s">
        <v>461</v>
      </c>
    </row>
    <row r="39" spans="1:9" ht="13.5" customHeight="1">
      <c r="A39" s="29" t="s">
        <v>296</v>
      </c>
      <c r="B39" s="9">
        <v>30</v>
      </c>
      <c r="C39" s="29" t="s">
        <v>297</v>
      </c>
      <c r="D39" s="9" t="s">
        <v>576</v>
      </c>
      <c r="E39" s="32" t="s">
        <v>296</v>
      </c>
      <c r="F39" s="32" t="s">
        <v>245</v>
      </c>
      <c r="G39" s="43">
        <v>2</v>
      </c>
      <c r="H39" s="31">
        <v>1.8</v>
      </c>
      <c r="I39" s="9" t="s">
        <v>461</v>
      </c>
    </row>
    <row r="40" spans="1:9" s="70" customFormat="1" ht="13.5" customHeight="1">
      <c r="A40" s="29" t="s">
        <v>298</v>
      </c>
      <c r="B40" s="9">
        <v>31</v>
      </c>
      <c r="C40" s="29" t="s">
        <v>299</v>
      </c>
      <c r="D40" s="9" t="s">
        <v>578</v>
      </c>
      <c r="E40" s="32" t="s">
        <v>300</v>
      </c>
      <c r="F40" s="32" t="s">
        <v>245</v>
      </c>
      <c r="G40" s="43">
        <v>8</v>
      </c>
      <c r="H40" s="31">
        <v>6.8</v>
      </c>
      <c r="I40" s="9" t="s">
        <v>626</v>
      </c>
    </row>
    <row r="41" spans="1:9" ht="13.5" customHeight="1">
      <c r="A41" s="29" t="s">
        <v>301</v>
      </c>
      <c r="B41" s="9">
        <v>32</v>
      </c>
      <c r="C41" s="29" t="s">
        <v>302</v>
      </c>
      <c r="D41" s="9" t="s">
        <v>578</v>
      </c>
      <c r="E41" s="32" t="s">
        <v>301</v>
      </c>
      <c r="F41" s="32" t="s">
        <v>245</v>
      </c>
      <c r="G41" s="43">
        <v>7.6</v>
      </c>
      <c r="H41" s="31">
        <v>6.5</v>
      </c>
      <c r="I41" s="9" t="s">
        <v>461</v>
      </c>
    </row>
    <row r="42" spans="1:9" ht="13.5" customHeight="1">
      <c r="A42" s="29" t="s">
        <v>303</v>
      </c>
      <c r="B42" s="9">
        <v>33</v>
      </c>
      <c r="C42" s="29" t="s">
        <v>304</v>
      </c>
      <c r="D42" s="9" t="s">
        <v>575</v>
      </c>
      <c r="E42" s="32" t="s">
        <v>303</v>
      </c>
      <c r="F42" s="32" t="s">
        <v>245</v>
      </c>
      <c r="G42" s="43">
        <v>3.5</v>
      </c>
      <c r="H42" s="31">
        <v>3</v>
      </c>
      <c r="I42" s="9" t="s">
        <v>461</v>
      </c>
    </row>
    <row r="43" spans="1:9" ht="13.5" customHeight="1">
      <c r="A43" s="29" t="s">
        <v>305</v>
      </c>
      <c r="B43" s="9">
        <v>34</v>
      </c>
      <c r="C43" s="29" t="s">
        <v>578</v>
      </c>
      <c r="D43" s="9" t="s">
        <v>578</v>
      </c>
      <c r="E43" s="32" t="s">
        <v>305</v>
      </c>
      <c r="F43" s="32" t="s">
        <v>245</v>
      </c>
      <c r="G43" s="43">
        <v>5.2</v>
      </c>
      <c r="H43" s="31">
        <v>4.5</v>
      </c>
      <c r="I43" s="9" t="s">
        <v>461</v>
      </c>
    </row>
    <row r="44" spans="1:9" ht="13.5" customHeight="1">
      <c r="A44" s="29" t="s">
        <v>305</v>
      </c>
      <c r="B44" s="9">
        <v>35</v>
      </c>
      <c r="C44" s="29" t="s">
        <v>306</v>
      </c>
      <c r="D44" s="9" t="s">
        <v>576</v>
      </c>
      <c r="E44" s="32" t="s">
        <v>305</v>
      </c>
      <c r="F44" s="32" t="s">
        <v>245</v>
      </c>
      <c r="G44" s="43">
        <v>0.2</v>
      </c>
      <c r="H44" s="31">
        <v>0</v>
      </c>
      <c r="I44" s="9" t="s">
        <v>461</v>
      </c>
    </row>
    <row r="45" spans="1:9" ht="13.5" customHeight="1">
      <c r="A45" s="29" t="s">
        <v>307</v>
      </c>
      <c r="B45" s="9">
        <v>36</v>
      </c>
      <c r="C45" s="29" t="s">
        <v>308</v>
      </c>
      <c r="D45" s="9" t="s">
        <v>576</v>
      </c>
      <c r="E45" s="32" t="s">
        <v>307</v>
      </c>
      <c r="F45" s="32" t="s">
        <v>245</v>
      </c>
      <c r="G45" s="43">
        <v>1</v>
      </c>
      <c r="H45" s="31">
        <v>0.9</v>
      </c>
      <c r="I45" s="9" t="s">
        <v>461</v>
      </c>
    </row>
    <row r="46" spans="1:9" ht="13.5" customHeight="1">
      <c r="A46" s="29" t="s">
        <v>309</v>
      </c>
      <c r="B46" s="9">
        <v>37</v>
      </c>
      <c r="C46" s="29" t="s">
        <v>310</v>
      </c>
      <c r="D46" s="9" t="s">
        <v>578</v>
      </c>
      <c r="E46" s="32" t="s">
        <v>309</v>
      </c>
      <c r="F46" s="32" t="s">
        <v>245</v>
      </c>
      <c r="G46" s="43">
        <v>1.5</v>
      </c>
      <c r="H46" s="31">
        <v>1.4</v>
      </c>
      <c r="I46" s="9" t="s">
        <v>461</v>
      </c>
    </row>
    <row r="47" spans="1:9" s="70" customFormat="1" ht="13.5" customHeight="1">
      <c r="A47" s="29" t="s">
        <v>311</v>
      </c>
      <c r="B47" s="9">
        <v>38</v>
      </c>
      <c r="C47" s="29" t="s">
        <v>312</v>
      </c>
      <c r="D47" s="9" t="s">
        <v>578</v>
      </c>
      <c r="E47" s="32" t="s">
        <v>313</v>
      </c>
      <c r="F47" s="32" t="s">
        <v>245</v>
      </c>
      <c r="G47" s="43">
        <v>7.5</v>
      </c>
      <c r="H47" s="31">
        <v>6.4</v>
      </c>
      <c r="I47" s="9" t="s">
        <v>628</v>
      </c>
    </row>
    <row r="48" spans="1:9" ht="13.5" customHeight="1">
      <c r="A48" s="28" t="s">
        <v>314</v>
      </c>
      <c r="B48" s="9">
        <v>39</v>
      </c>
      <c r="C48" s="29" t="s">
        <v>315</v>
      </c>
      <c r="D48" s="9" t="s">
        <v>576</v>
      </c>
      <c r="E48" s="32" t="s">
        <v>314</v>
      </c>
      <c r="F48" s="33" t="s">
        <v>245</v>
      </c>
      <c r="G48" s="43">
        <v>0.2</v>
      </c>
      <c r="H48" s="31">
        <v>0.2</v>
      </c>
      <c r="I48" s="34"/>
    </row>
    <row r="49" spans="1:9" ht="13.5" customHeight="1">
      <c r="A49" s="28" t="s">
        <v>316</v>
      </c>
      <c r="B49" s="8">
        <v>40</v>
      </c>
      <c r="C49" s="29" t="s">
        <v>317</v>
      </c>
      <c r="D49" s="9" t="s">
        <v>576</v>
      </c>
      <c r="E49" s="33" t="s">
        <v>318</v>
      </c>
      <c r="F49" s="33" t="s">
        <v>245</v>
      </c>
      <c r="G49" s="43">
        <v>0.7</v>
      </c>
      <c r="H49" s="31">
        <v>0</v>
      </c>
      <c r="I49" s="34" t="s">
        <v>563</v>
      </c>
    </row>
    <row r="50" spans="1:9" ht="13.5" customHeight="1">
      <c r="A50" s="35"/>
      <c r="B50" s="7"/>
      <c r="C50" s="29" t="s">
        <v>5</v>
      </c>
      <c r="D50" s="9" t="s">
        <v>575</v>
      </c>
      <c r="E50" s="36"/>
      <c r="F50" s="36"/>
      <c r="G50" s="43">
        <v>1</v>
      </c>
      <c r="H50" s="31">
        <v>0</v>
      </c>
      <c r="I50" s="34"/>
    </row>
    <row r="51" spans="1:9" ht="13.5" customHeight="1">
      <c r="A51" s="28" t="s">
        <v>319</v>
      </c>
      <c r="B51" s="9">
        <v>41</v>
      </c>
      <c r="C51" s="29" t="s">
        <v>320</v>
      </c>
      <c r="D51" s="9" t="s">
        <v>576</v>
      </c>
      <c r="E51" s="32" t="s">
        <v>319</v>
      </c>
      <c r="F51" s="33" t="s">
        <v>245</v>
      </c>
      <c r="G51" s="43">
        <v>0.8</v>
      </c>
      <c r="H51" s="31">
        <v>0</v>
      </c>
      <c r="I51" s="34" t="s">
        <v>563</v>
      </c>
    </row>
    <row r="52" spans="1:9" ht="13.5" customHeight="1">
      <c r="A52" s="28" t="s">
        <v>323</v>
      </c>
      <c r="B52" s="9">
        <v>42</v>
      </c>
      <c r="C52" s="29" t="s">
        <v>324</v>
      </c>
      <c r="D52" s="9" t="s">
        <v>576</v>
      </c>
      <c r="E52" s="32" t="s">
        <v>323</v>
      </c>
      <c r="F52" s="33" t="s">
        <v>245</v>
      </c>
      <c r="G52" s="43">
        <v>1.3</v>
      </c>
      <c r="H52" s="31">
        <v>0</v>
      </c>
      <c r="I52" s="34" t="s">
        <v>563</v>
      </c>
    </row>
    <row r="53" spans="1:9" ht="13.5" customHeight="1">
      <c r="A53" s="28" t="s">
        <v>325</v>
      </c>
      <c r="B53" s="9">
        <v>43</v>
      </c>
      <c r="C53" s="29" t="s">
        <v>326</v>
      </c>
      <c r="D53" s="9" t="s">
        <v>576</v>
      </c>
      <c r="E53" s="32" t="s">
        <v>325</v>
      </c>
      <c r="F53" s="33" t="s">
        <v>245</v>
      </c>
      <c r="G53" s="43">
        <v>0.9</v>
      </c>
      <c r="H53" s="31">
        <v>0</v>
      </c>
      <c r="I53" s="34" t="s">
        <v>563</v>
      </c>
    </row>
    <row r="54" spans="1:9" ht="13.5" customHeight="1">
      <c r="A54" s="28" t="s">
        <v>327</v>
      </c>
      <c r="B54" s="8">
        <v>44</v>
      </c>
      <c r="C54" s="29" t="s">
        <v>320</v>
      </c>
      <c r="D54" s="9" t="s">
        <v>576</v>
      </c>
      <c r="E54" s="33" t="s">
        <v>327</v>
      </c>
      <c r="F54" s="33" t="s">
        <v>245</v>
      </c>
      <c r="G54" s="43">
        <v>0.3</v>
      </c>
      <c r="H54" s="31">
        <v>0</v>
      </c>
      <c r="I54" s="34" t="s">
        <v>563</v>
      </c>
    </row>
    <row r="55" spans="1:9" ht="13.5" customHeight="1">
      <c r="A55" s="35"/>
      <c r="B55" s="7"/>
      <c r="C55" s="29" t="s">
        <v>328</v>
      </c>
      <c r="D55" s="9" t="s">
        <v>576</v>
      </c>
      <c r="E55" s="36"/>
      <c r="F55" s="36"/>
      <c r="G55" s="43">
        <v>0.3</v>
      </c>
      <c r="H55" s="31">
        <v>0</v>
      </c>
      <c r="I55" s="37"/>
    </row>
    <row r="56" spans="1:9" ht="13.5" customHeight="1">
      <c r="A56" s="28" t="s">
        <v>329</v>
      </c>
      <c r="B56" s="9">
        <v>45</v>
      </c>
      <c r="C56" s="29" t="s">
        <v>65</v>
      </c>
      <c r="D56" s="9" t="s">
        <v>576</v>
      </c>
      <c r="E56" s="32" t="s">
        <v>329</v>
      </c>
      <c r="F56" s="33" t="s">
        <v>245</v>
      </c>
      <c r="G56" s="43">
        <v>0.2</v>
      </c>
      <c r="H56" s="31">
        <v>0</v>
      </c>
      <c r="I56" s="34" t="s">
        <v>564</v>
      </c>
    </row>
    <row r="57" spans="1:9" ht="30.75" customHeight="1">
      <c r="A57" s="28" t="s">
        <v>330</v>
      </c>
      <c r="B57" s="9">
        <v>46</v>
      </c>
      <c r="C57" s="29" t="s">
        <v>331</v>
      </c>
      <c r="D57" s="9" t="s">
        <v>576</v>
      </c>
      <c r="E57" s="32" t="s">
        <v>332</v>
      </c>
      <c r="F57" s="33" t="s">
        <v>245</v>
      </c>
      <c r="G57" s="43">
        <v>1.2</v>
      </c>
      <c r="H57" s="31">
        <v>1</v>
      </c>
      <c r="I57" s="34"/>
    </row>
    <row r="58" spans="1:9" ht="13.5" customHeight="1">
      <c r="A58" s="28" t="s">
        <v>333</v>
      </c>
      <c r="B58" s="9">
        <v>47</v>
      </c>
      <c r="C58" s="29" t="s">
        <v>334</v>
      </c>
      <c r="D58" s="9" t="s">
        <v>578</v>
      </c>
      <c r="E58" s="32" t="s">
        <v>333</v>
      </c>
      <c r="F58" s="33" t="s">
        <v>245</v>
      </c>
      <c r="G58" s="43">
        <v>0.9</v>
      </c>
      <c r="H58" s="31">
        <v>0.8</v>
      </c>
      <c r="I58" s="34"/>
    </row>
    <row r="59" spans="1:9" ht="13.5" customHeight="1">
      <c r="A59" s="28" t="s">
        <v>335</v>
      </c>
      <c r="B59" s="9">
        <v>48</v>
      </c>
      <c r="C59" s="29" t="s">
        <v>334</v>
      </c>
      <c r="D59" s="9" t="s">
        <v>578</v>
      </c>
      <c r="E59" s="32" t="s">
        <v>335</v>
      </c>
      <c r="F59" s="33" t="s">
        <v>245</v>
      </c>
      <c r="G59" s="43">
        <v>1.9</v>
      </c>
      <c r="H59" s="31">
        <v>1.7</v>
      </c>
      <c r="I59" s="34" t="s">
        <v>563</v>
      </c>
    </row>
    <row r="60" spans="1:9" ht="13.5" customHeight="1">
      <c r="A60" s="28" t="s">
        <v>336</v>
      </c>
      <c r="B60" s="9">
        <v>49</v>
      </c>
      <c r="C60" s="29" t="s">
        <v>65</v>
      </c>
      <c r="D60" s="9" t="s">
        <v>576</v>
      </c>
      <c r="E60" s="32" t="s">
        <v>336</v>
      </c>
      <c r="F60" s="33" t="s">
        <v>245</v>
      </c>
      <c r="G60" s="43">
        <v>0.4</v>
      </c>
      <c r="H60" s="31">
        <v>0.4</v>
      </c>
      <c r="I60" s="34"/>
    </row>
    <row r="61" spans="1:9" ht="13.5" customHeight="1">
      <c r="A61" s="28" t="s">
        <v>337</v>
      </c>
      <c r="B61" s="9">
        <v>50</v>
      </c>
      <c r="C61" s="29" t="s">
        <v>578</v>
      </c>
      <c r="D61" s="9" t="s">
        <v>578</v>
      </c>
      <c r="E61" s="32" t="s">
        <v>337</v>
      </c>
      <c r="F61" s="33" t="s">
        <v>245</v>
      </c>
      <c r="G61" s="43">
        <v>2.5</v>
      </c>
      <c r="H61" s="31">
        <v>2.2</v>
      </c>
      <c r="I61" s="34"/>
    </row>
    <row r="62" spans="1:9" ht="13.5" customHeight="1">
      <c r="A62" s="35"/>
      <c r="B62" s="9">
        <v>51</v>
      </c>
      <c r="C62" s="29" t="s">
        <v>65</v>
      </c>
      <c r="D62" s="9" t="s">
        <v>576</v>
      </c>
      <c r="E62" s="32" t="s">
        <v>337</v>
      </c>
      <c r="F62" s="32" t="s">
        <v>245</v>
      </c>
      <c r="G62" s="43">
        <v>0.3</v>
      </c>
      <c r="H62" s="31">
        <v>0.3</v>
      </c>
      <c r="I62" s="34"/>
    </row>
    <row r="63" spans="1:9" ht="13.5" customHeight="1">
      <c r="A63" s="29" t="s">
        <v>338</v>
      </c>
      <c r="B63" s="9">
        <v>52</v>
      </c>
      <c r="C63" s="29" t="s">
        <v>334</v>
      </c>
      <c r="D63" s="9" t="s">
        <v>578</v>
      </c>
      <c r="E63" s="32" t="s">
        <v>339</v>
      </c>
      <c r="F63" s="32" t="s">
        <v>245</v>
      </c>
      <c r="G63" s="43">
        <v>6</v>
      </c>
      <c r="H63" s="31">
        <v>5.4</v>
      </c>
      <c r="I63" s="34"/>
    </row>
    <row r="64" spans="1:10" s="70" customFormat="1" ht="13.5" customHeight="1">
      <c r="A64" s="85" t="s">
        <v>340</v>
      </c>
      <c r="B64" s="9">
        <v>53</v>
      </c>
      <c r="C64" s="29" t="s">
        <v>270</v>
      </c>
      <c r="D64" s="9" t="s">
        <v>576</v>
      </c>
      <c r="E64" s="32" t="s">
        <v>340</v>
      </c>
      <c r="F64" s="32" t="s">
        <v>245</v>
      </c>
      <c r="G64" s="43">
        <v>1.5</v>
      </c>
      <c r="H64" s="31">
        <v>1.3</v>
      </c>
      <c r="I64" s="9" t="s">
        <v>626</v>
      </c>
      <c r="J64" s="71">
        <f>SUM(G3:G64)</f>
        <v>320.47999999999985</v>
      </c>
    </row>
    <row r="65" spans="1:9" ht="13.5" customHeight="1">
      <c r="A65" s="28" t="s">
        <v>341</v>
      </c>
      <c r="B65" s="9">
        <v>54</v>
      </c>
      <c r="C65" s="29" t="s">
        <v>342</v>
      </c>
      <c r="D65" s="9" t="s">
        <v>92</v>
      </c>
      <c r="E65" s="32" t="s">
        <v>343</v>
      </c>
      <c r="F65" s="33" t="s">
        <v>344</v>
      </c>
      <c r="G65" s="43">
        <v>10</v>
      </c>
      <c r="H65" s="31">
        <v>9.7</v>
      </c>
      <c r="I65" s="34"/>
    </row>
    <row r="66" spans="1:9" ht="13.5" customHeight="1">
      <c r="A66" s="39"/>
      <c r="B66" s="9">
        <v>55</v>
      </c>
      <c r="C66" s="29" t="s">
        <v>345</v>
      </c>
      <c r="D66" s="9" t="s">
        <v>6</v>
      </c>
      <c r="E66" s="32" t="s">
        <v>346</v>
      </c>
      <c r="F66" s="30"/>
      <c r="G66" s="43">
        <v>160</v>
      </c>
      <c r="H66" s="31">
        <v>160</v>
      </c>
      <c r="I66" s="34"/>
    </row>
    <row r="67" spans="1:9" ht="13.5" customHeight="1">
      <c r="A67" s="35"/>
      <c r="B67" s="9">
        <v>56</v>
      </c>
      <c r="C67" s="29" t="s">
        <v>578</v>
      </c>
      <c r="D67" s="9" t="s">
        <v>578</v>
      </c>
      <c r="E67" s="32" t="s">
        <v>347</v>
      </c>
      <c r="F67" s="36"/>
      <c r="G67" s="43">
        <v>2</v>
      </c>
      <c r="H67" s="31">
        <v>0</v>
      </c>
      <c r="I67" s="34" t="s">
        <v>348</v>
      </c>
    </row>
    <row r="68" spans="1:9" ht="13.5" customHeight="1">
      <c r="A68" s="29" t="s">
        <v>349</v>
      </c>
      <c r="B68" s="9">
        <v>57</v>
      </c>
      <c r="C68" s="29" t="s">
        <v>578</v>
      </c>
      <c r="D68" s="9" t="s">
        <v>578</v>
      </c>
      <c r="E68" s="32" t="s">
        <v>349</v>
      </c>
      <c r="F68" s="32" t="s">
        <v>344</v>
      </c>
      <c r="G68" s="43">
        <v>1</v>
      </c>
      <c r="H68" s="31">
        <v>0</v>
      </c>
      <c r="I68" s="34" t="s">
        <v>348</v>
      </c>
    </row>
    <row r="69" spans="1:9" ht="13.5" customHeight="1">
      <c r="A69" s="29" t="s">
        <v>350</v>
      </c>
      <c r="B69" s="9">
        <v>58</v>
      </c>
      <c r="C69" s="29" t="s">
        <v>289</v>
      </c>
      <c r="D69" s="9" t="s">
        <v>576</v>
      </c>
      <c r="E69" s="32" t="s">
        <v>350</v>
      </c>
      <c r="F69" s="32" t="s">
        <v>344</v>
      </c>
      <c r="G69" s="43">
        <v>0.3</v>
      </c>
      <c r="H69" s="31">
        <v>0</v>
      </c>
      <c r="I69" s="34" t="s">
        <v>564</v>
      </c>
    </row>
    <row r="70" spans="1:9" ht="30.75" customHeight="1">
      <c r="A70" s="28" t="s">
        <v>351</v>
      </c>
      <c r="B70" s="9">
        <v>59</v>
      </c>
      <c r="C70" s="29" t="s">
        <v>352</v>
      </c>
      <c r="D70" s="9" t="s">
        <v>576</v>
      </c>
      <c r="E70" s="32" t="s">
        <v>2</v>
      </c>
      <c r="F70" s="33" t="s">
        <v>344</v>
      </c>
      <c r="G70" s="43">
        <v>1.6</v>
      </c>
      <c r="H70" s="31">
        <v>0</v>
      </c>
      <c r="I70" s="34" t="s">
        <v>564</v>
      </c>
    </row>
    <row r="71" spans="1:9" ht="13.5" customHeight="1">
      <c r="A71" s="28" t="s">
        <v>353</v>
      </c>
      <c r="B71" s="9">
        <v>60</v>
      </c>
      <c r="C71" s="29" t="s">
        <v>65</v>
      </c>
      <c r="D71" s="9" t="s">
        <v>576</v>
      </c>
      <c r="E71" s="32" t="s">
        <v>353</v>
      </c>
      <c r="F71" s="33" t="s">
        <v>344</v>
      </c>
      <c r="G71" s="43">
        <v>0.9</v>
      </c>
      <c r="H71" s="31">
        <v>0</v>
      </c>
      <c r="I71" s="34" t="s">
        <v>564</v>
      </c>
    </row>
    <row r="72" spans="1:9" s="69" customFormat="1" ht="13.5" customHeight="1">
      <c r="A72" s="28"/>
      <c r="B72" s="9"/>
      <c r="C72" s="29"/>
      <c r="D72" s="9"/>
      <c r="E72" s="32"/>
      <c r="F72" s="33"/>
      <c r="G72" s="43"/>
      <c r="H72" s="31"/>
      <c r="I72" s="34"/>
    </row>
    <row r="73" spans="1:9" ht="13.5" customHeight="1">
      <c r="A73" s="28" t="s">
        <v>355</v>
      </c>
      <c r="B73" s="9">
        <v>62</v>
      </c>
      <c r="C73" s="29" t="s">
        <v>356</v>
      </c>
      <c r="D73" s="9" t="s">
        <v>576</v>
      </c>
      <c r="E73" s="32" t="s">
        <v>355</v>
      </c>
      <c r="F73" s="33" t="s">
        <v>344</v>
      </c>
      <c r="G73" s="43">
        <v>0.2</v>
      </c>
      <c r="H73" s="31">
        <v>0.2</v>
      </c>
      <c r="I73" s="34"/>
    </row>
    <row r="74" spans="1:10" ht="13.5" customHeight="1">
      <c r="A74" s="28" t="s">
        <v>335</v>
      </c>
      <c r="B74" s="9">
        <v>63</v>
      </c>
      <c r="C74" s="29" t="s">
        <v>357</v>
      </c>
      <c r="D74" s="9" t="s">
        <v>578</v>
      </c>
      <c r="E74" s="32" t="s">
        <v>335</v>
      </c>
      <c r="F74" s="33" t="s">
        <v>344</v>
      </c>
      <c r="G74" s="43">
        <v>0.8</v>
      </c>
      <c r="H74" s="31">
        <v>0</v>
      </c>
      <c r="I74" s="34" t="s">
        <v>564</v>
      </c>
      <c r="J74" s="44">
        <f>SUM(G65:G74)</f>
        <v>176.8</v>
      </c>
    </row>
    <row r="75" spans="1:10" s="67" customFormat="1" ht="13.5" customHeight="1">
      <c r="A75" s="28" t="s">
        <v>606</v>
      </c>
      <c r="B75" s="9"/>
      <c r="C75" s="29" t="s">
        <v>5</v>
      </c>
      <c r="D75" s="9"/>
      <c r="E75" s="33" t="s">
        <v>606</v>
      </c>
      <c r="F75" s="33" t="s">
        <v>344</v>
      </c>
      <c r="G75" s="43" t="s">
        <v>631</v>
      </c>
      <c r="H75" s="31"/>
      <c r="I75" s="34"/>
      <c r="J75" s="66"/>
    </row>
    <row r="76" spans="1:10" s="67" customFormat="1" ht="13.5" customHeight="1">
      <c r="A76" s="28" t="s">
        <v>607</v>
      </c>
      <c r="B76" s="9"/>
      <c r="C76" s="29" t="s">
        <v>65</v>
      </c>
      <c r="D76" s="9" t="s">
        <v>576</v>
      </c>
      <c r="E76" s="33" t="s">
        <v>607</v>
      </c>
      <c r="F76" s="33" t="s">
        <v>344</v>
      </c>
      <c r="G76" s="43" t="s">
        <v>632</v>
      </c>
      <c r="H76" s="31"/>
      <c r="I76" s="34"/>
      <c r="J76" s="66"/>
    </row>
    <row r="77" spans="1:10" s="67" customFormat="1" ht="13.5" customHeight="1">
      <c r="A77" s="28" t="s">
        <v>608</v>
      </c>
      <c r="B77" s="9"/>
      <c r="C77" s="29" t="s">
        <v>609</v>
      </c>
      <c r="D77" s="9" t="s">
        <v>576</v>
      </c>
      <c r="E77" s="33" t="s">
        <v>608</v>
      </c>
      <c r="F77" s="33" t="s">
        <v>344</v>
      </c>
      <c r="G77" s="43">
        <v>3.53</v>
      </c>
      <c r="H77" s="31"/>
      <c r="I77" s="34"/>
      <c r="J77" s="66"/>
    </row>
    <row r="78" spans="1:10" s="67" customFormat="1" ht="13.5" customHeight="1">
      <c r="A78" s="28" t="s">
        <v>610</v>
      </c>
      <c r="B78" s="9"/>
      <c r="C78" s="29" t="s">
        <v>65</v>
      </c>
      <c r="D78" s="9" t="s">
        <v>576</v>
      </c>
      <c r="E78" s="33" t="s">
        <v>610</v>
      </c>
      <c r="F78" s="33" t="s">
        <v>344</v>
      </c>
      <c r="G78" s="43"/>
      <c r="H78" s="31"/>
      <c r="I78" s="34"/>
      <c r="J78" s="66"/>
    </row>
    <row r="79" spans="1:10" ht="13.5" customHeight="1">
      <c r="A79" s="28" t="s">
        <v>93</v>
      </c>
      <c r="B79" s="9">
        <v>124</v>
      </c>
      <c r="C79" s="29" t="s">
        <v>358</v>
      </c>
      <c r="D79" s="9" t="s">
        <v>576</v>
      </c>
      <c r="E79" s="33" t="s">
        <v>93</v>
      </c>
      <c r="F79" s="33" t="s">
        <v>73</v>
      </c>
      <c r="G79" s="43">
        <v>1.5</v>
      </c>
      <c r="H79" s="31">
        <v>1.4</v>
      </c>
      <c r="I79" s="34"/>
      <c r="J79" s="48"/>
    </row>
    <row r="80" spans="1:10" ht="30.75" customHeight="1" thickBot="1">
      <c r="A80" s="35"/>
      <c r="B80" s="9">
        <v>125</v>
      </c>
      <c r="C80" s="29" t="s">
        <v>359</v>
      </c>
      <c r="D80" s="9" t="s">
        <v>576</v>
      </c>
      <c r="E80" s="36"/>
      <c r="F80" s="36"/>
      <c r="G80" s="43">
        <v>73</v>
      </c>
      <c r="H80" s="31">
        <v>73</v>
      </c>
      <c r="I80" s="34"/>
      <c r="J80" s="47">
        <f>SUM(G79:G80)</f>
        <v>74.5</v>
      </c>
    </row>
    <row r="81" spans="1:9" ht="13.5" customHeight="1">
      <c r="A81" s="28" t="s">
        <v>360</v>
      </c>
      <c r="B81" s="9">
        <v>126</v>
      </c>
      <c r="C81" s="29" t="s">
        <v>361</v>
      </c>
      <c r="D81" s="9" t="s">
        <v>575</v>
      </c>
      <c r="E81" s="33" t="s">
        <v>362</v>
      </c>
      <c r="F81" s="33" t="s">
        <v>362</v>
      </c>
      <c r="G81" s="43">
        <v>10</v>
      </c>
      <c r="H81" s="31">
        <v>8.7</v>
      </c>
      <c r="I81" s="34"/>
    </row>
    <row r="82" spans="1:9" ht="13.5" customHeight="1">
      <c r="A82" s="35" t="s">
        <v>363</v>
      </c>
      <c r="B82" s="9">
        <v>127</v>
      </c>
      <c r="C82" s="29" t="s">
        <v>364</v>
      </c>
      <c r="D82" s="9" t="s">
        <v>6</v>
      </c>
      <c r="E82" s="32" t="s">
        <v>365</v>
      </c>
      <c r="F82" s="36"/>
      <c r="G82" s="43">
        <v>12</v>
      </c>
      <c r="H82" s="31">
        <v>12</v>
      </c>
      <c r="I82" s="34"/>
    </row>
    <row r="83" spans="1:9" ht="13.5" customHeight="1">
      <c r="A83" s="29" t="s">
        <v>366</v>
      </c>
      <c r="B83" s="9">
        <v>128</v>
      </c>
      <c r="C83" s="28" t="s">
        <v>65</v>
      </c>
      <c r="D83" s="8" t="s">
        <v>576</v>
      </c>
      <c r="E83" s="33" t="s">
        <v>367</v>
      </c>
      <c r="F83" s="30" t="s">
        <v>362</v>
      </c>
      <c r="G83" s="49">
        <v>0.4</v>
      </c>
      <c r="H83" s="45">
        <v>0.4</v>
      </c>
      <c r="I83" s="40"/>
    </row>
    <row r="84" spans="1:9" ht="13.5" customHeight="1">
      <c r="A84" s="29" t="s">
        <v>368</v>
      </c>
      <c r="B84" s="9">
        <v>129</v>
      </c>
      <c r="C84" s="28" t="s">
        <v>65</v>
      </c>
      <c r="D84" s="8" t="s">
        <v>576</v>
      </c>
      <c r="E84" s="33" t="s">
        <v>368</v>
      </c>
      <c r="F84" s="30" t="s">
        <v>362</v>
      </c>
      <c r="G84" s="49">
        <v>0.4</v>
      </c>
      <c r="H84" s="45">
        <v>0.4</v>
      </c>
      <c r="I84" s="40"/>
    </row>
    <row r="85" spans="1:9" ht="27" customHeight="1">
      <c r="A85" s="29" t="s">
        <v>565</v>
      </c>
      <c r="B85" s="9">
        <v>130</v>
      </c>
      <c r="C85" s="28" t="s">
        <v>369</v>
      </c>
      <c r="D85" s="8" t="s">
        <v>576</v>
      </c>
      <c r="E85" s="33" t="s">
        <v>370</v>
      </c>
      <c r="F85" s="30" t="s">
        <v>362</v>
      </c>
      <c r="G85" s="49">
        <v>0.9</v>
      </c>
      <c r="H85" s="45">
        <v>0.8</v>
      </c>
      <c r="I85" s="40"/>
    </row>
    <row r="86" spans="1:9" ht="13.5" customHeight="1">
      <c r="A86" s="28" t="s">
        <v>371</v>
      </c>
      <c r="B86" s="9">
        <v>131</v>
      </c>
      <c r="C86" s="28" t="s">
        <v>372</v>
      </c>
      <c r="D86" s="8" t="s">
        <v>578</v>
      </c>
      <c r="E86" s="33" t="s">
        <v>373</v>
      </c>
      <c r="F86" s="33" t="s">
        <v>362</v>
      </c>
      <c r="G86" s="49">
        <v>1.5</v>
      </c>
      <c r="H86" s="45">
        <v>1.3</v>
      </c>
      <c r="I86" s="40"/>
    </row>
    <row r="87" spans="1:10" s="48" customFormat="1" ht="13.5" customHeight="1" thickBot="1">
      <c r="A87" s="35"/>
      <c r="B87" s="9">
        <v>132</v>
      </c>
      <c r="C87" s="29" t="s">
        <v>374</v>
      </c>
      <c r="D87" s="9" t="s">
        <v>576</v>
      </c>
      <c r="E87" s="36"/>
      <c r="F87" s="36"/>
      <c r="G87" s="50">
        <v>0.4</v>
      </c>
      <c r="H87" s="31"/>
      <c r="I87" s="34"/>
      <c r="J87" s="47">
        <f>SUM(G81:G87)</f>
        <v>25.599999999999994</v>
      </c>
    </row>
    <row r="88" spans="1:9" s="66" customFormat="1" ht="13.5" customHeight="1">
      <c r="A88" s="35" t="s">
        <v>611</v>
      </c>
      <c r="B88" s="9"/>
      <c r="C88" s="29" t="s">
        <v>65</v>
      </c>
      <c r="D88" s="9" t="s">
        <v>576</v>
      </c>
      <c r="E88" s="36" t="s">
        <v>611</v>
      </c>
      <c r="F88" s="36" t="s">
        <v>362</v>
      </c>
      <c r="G88" s="50">
        <v>0.5</v>
      </c>
      <c r="H88" s="31"/>
      <c r="I88" s="34"/>
    </row>
    <row r="89" spans="1:9" s="66" customFormat="1" ht="13.5" customHeight="1">
      <c r="A89" s="35" t="s">
        <v>612</v>
      </c>
      <c r="B89" s="9"/>
      <c r="C89" s="29" t="s">
        <v>65</v>
      </c>
      <c r="D89" s="9" t="s">
        <v>576</v>
      </c>
      <c r="E89" s="36" t="s">
        <v>612</v>
      </c>
      <c r="F89" s="36" t="s">
        <v>362</v>
      </c>
      <c r="G89" s="50">
        <v>0.4</v>
      </c>
      <c r="H89" s="31"/>
      <c r="I89" s="34"/>
    </row>
    <row r="90" spans="1:9" s="66" customFormat="1" ht="13.5" customHeight="1">
      <c r="A90" s="35" t="s">
        <v>613</v>
      </c>
      <c r="B90" s="9"/>
      <c r="C90" s="29" t="s">
        <v>614</v>
      </c>
      <c r="D90" s="9"/>
      <c r="E90" s="36" t="s">
        <v>613</v>
      </c>
      <c r="F90" s="36" t="s">
        <v>362</v>
      </c>
      <c r="G90" s="50">
        <v>1.9</v>
      </c>
      <c r="H90" s="31"/>
      <c r="I90" s="34"/>
    </row>
    <row r="91" spans="1:9" ht="12.75">
      <c r="A91" s="29" t="s">
        <v>375</v>
      </c>
      <c r="B91" s="9">
        <v>146</v>
      </c>
      <c r="C91" s="29" t="s">
        <v>376</v>
      </c>
      <c r="D91" s="9" t="s">
        <v>576</v>
      </c>
      <c r="E91" s="32" t="s">
        <v>375</v>
      </c>
      <c r="F91" s="32" t="s">
        <v>377</v>
      </c>
      <c r="G91" s="43">
        <v>2</v>
      </c>
      <c r="H91" s="31">
        <v>1.8</v>
      </c>
      <c r="I91" s="34"/>
    </row>
    <row r="92" spans="1:9" ht="30.75" customHeight="1">
      <c r="A92" s="29" t="s">
        <v>378</v>
      </c>
      <c r="B92" s="9">
        <v>147</v>
      </c>
      <c r="C92" s="29" t="s">
        <v>379</v>
      </c>
      <c r="D92" s="9" t="s">
        <v>576</v>
      </c>
      <c r="E92" s="32" t="s">
        <v>380</v>
      </c>
      <c r="F92" s="32" t="s">
        <v>377</v>
      </c>
      <c r="G92" s="43">
        <v>1.7</v>
      </c>
      <c r="H92" s="31">
        <v>1.6</v>
      </c>
      <c r="I92" s="34"/>
    </row>
    <row r="93" spans="1:9" ht="13.5" customHeight="1">
      <c r="A93" s="29" t="s">
        <v>381</v>
      </c>
      <c r="B93" s="9">
        <v>148</v>
      </c>
      <c r="C93" s="29" t="s">
        <v>65</v>
      </c>
      <c r="D93" s="9" t="s">
        <v>576</v>
      </c>
      <c r="E93" s="32" t="s">
        <v>381</v>
      </c>
      <c r="F93" s="32" t="s">
        <v>377</v>
      </c>
      <c r="G93" s="43">
        <v>2.5</v>
      </c>
      <c r="H93" s="31">
        <v>2.5</v>
      </c>
      <c r="I93" s="34"/>
    </row>
    <row r="94" spans="1:9" ht="13.5" customHeight="1">
      <c r="A94" s="29" t="s">
        <v>382</v>
      </c>
      <c r="B94" s="9">
        <v>149</v>
      </c>
      <c r="C94" s="29" t="s">
        <v>65</v>
      </c>
      <c r="D94" s="9" t="s">
        <v>576</v>
      </c>
      <c r="E94" s="32" t="s">
        <v>383</v>
      </c>
      <c r="F94" s="32" t="s">
        <v>377</v>
      </c>
      <c r="G94" s="43">
        <v>5.5</v>
      </c>
      <c r="H94" s="31">
        <v>4.8</v>
      </c>
      <c r="I94" s="9"/>
    </row>
    <row r="95" spans="1:9" ht="13.5" customHeight="1">
      <c r="A95" s="29" t="s">
        <v>384</v>
      </c>
      <c r="B95" s="9">
        <v>150</v>
      </c>
      <c r="C95" s="29" t="s">
        <v>385</v>
      </c>
      <c r="D95" s="9" t="s">
        <v>576</v>
      </c>
      <c r="E95" s="32" t="s">
        <v>384</v>
      </c>
      <c r="F95" s="32" t="s">
        <v>377</v>
      </c>
      <c r="G95" s="43">
        <v>5</v>
      </c>
      <c r="H95" s="31">
        <v>4.4</v>
      </c>
      <c r="I95" s="9"/>
    </row>
    <row r="96" spans="1:9" ht="13.5" customHeight="1">
      <c r="A96" s="28" t="s">
        <v>244</v>
      </c>
      <c r="B96" s="9">
        <v>151</v>
      </c>
      <c r="C96" s="29" t="s">
        <v>386</v>
      </c>
      <c r="D96" s="9" t="s">
        <v>575</v>
      </c>
      <c r="E96" s="32" t="s">
        <v>387</v>
      </c>
      <c r="F96" s="32" t="s">
        <v>377</v>
      </c>
      <c r="G96" s="43">
        <v>25</v>
      </c>
      <c r="H96" s="31">
        <v>0</v>
      </c>
      <c r="I96" s="9"/>
    </row>
    <row r="97" spans="1:9" ht="13.5" customHeight="1">
      <c r="A97" s="38"/>
      <c r="B97" s="9">
        <v>152</v>
      </c>
      <c r="C97" s="29" t="s">
        <v>388</v>
      </c>
      <c r="D97" s="9" t="s">
        <v>575</v>
      </c>
      <c r="E97" s="32" t="s">
        <v>389</v>
      </c>
      <c r="F97" s="32" t="s">
        <v>377</v>
      </c>
      <c r="G97" s="43">
        <v>6</v>
      </c>
      <c r="H97" s="31"/>
      <c r="I97" s="34" t="s">
        <v>37</v>
      </c>
    </row>
    <row r="98" spans="1:9" ht="13.5" customHeight="1">
      <c r="A98" s="29" t="s">
        <v>390</v>
      </c>
      <c r="B98" s="9">
        <v>153</v>
      </c>
      <c r="C98" s="29" t="s">
        <v>289</v>
      </c>
      <c r="D98" s="9" t="s">
        <v>576</v>
      </c>
      <c r="E98" s="32" t="s">
        <v>390</v>
      </c>
      <c r="F98" s="32" t="s">
        <v>377</v>
      </c>
      <c r="G98" s="43">
        <v>1.5</v>
      </c>
      <c r="H98" s="31">
        <v>1.5</v>
      </c>
      <c r="I98" s="34"/>
    </row>
    <row r="99" spans="1:9" ht="13.5" customHeight="1">
      <c r="A99" s="35" t="s">
        <v>391</v>
      </c>
      <c r="B99" s="9">
        <v>154</v>
      </c>
      <c r="C99" s="29" t="s">
        <v>392</v>
      </c>
      <c r="D99" s="9" t="s">
        <v>576</v>
      </c>
      <c r="E99" s="32" t="s">
        <v>391</v>
      </c>
      <c r="F99" s="32" t="s">
        <v>377</v>
      </c>
      <c r="G99" s="43">
        <v>1.1</v>
      </c>
      <c r="H99" s="31">
        <v>1</v>
      </c>
      <c r="I99" s="34"/>
    </row>
    <row r="100" spans="1:9" ht="13.5" customHeight="1">
      <c r="A100" s="29" t="s">
        <v>393</v>
      </c>
      <c r="B100" s="9">
        <v>155</v>
      </c>
      <c r="C100" s="29" t="s">
        <v>394</v>
      </c>
      <c r="D100" s="9" t="s">
        <v>576</v>
      </c>
      <c r="E100" s="32" t="s">
        <v>393</v>
      </c>
      <c r="F100" s="32" t="s">
        <v>377</v>
      </c>
      <c r="G100" s="43">
        <v>0.4</v>
      </c>
      <c r="H100" s="31">
        <v>0.4</v>
      </c>
      <c r="I100" s="34"/>
    </row>
    <row r="101" spans="1:9" ht="13.5" customHeight="1">
      <c r="A101" s="29" t="s">
        <v>354</v>
      </c>
      <c r="B101" s="9"/>
      <c r="C101" s="29" t="s">
        <v>584</v>
      </c>
      <c r="D101" s="9" t="s">
        <v>576</v>
      </c>
      <c r="E101" s="32" t="s">
        <v>354</v>
      </c>
      <c r="F101" s="32" t="s">
        <v>377</v>
      </c>
      <c r="G101" s="43">
        <v>1.74</v>
      </c>
      <c r="H101" s="31">
        <v>1.74</v>
      </c>
      <c r="I101" s="34"/>
    </row>
    <row r="102" spans="1:9" ht="13.5" customHeight="1">
      <c r="A102" s="29" t="s">
        <v>585</v>
      </c>
      <c r="B102" s="9"/>
      <c r="C102" s="29" t="s">
        <v>586</v>
      </c>
      <c r="D102" s="9" t="s">
        <v>587</v>
      </c>
      <c r="E102" s="32" t="s">
        <v>585</v>
      </c>
      <c r="F102" s="32" t="s">
        <v>377</v>
      </c>
      <c r="G102" s="43">
        <v>1.86</v>
      </c>
      <c r="H102" s="31">
        <v>1.9</v>
      </c>
      <c r="I102" s="34"/>
    </row>
    <row r="103" spans="1:9" ht="13.5" customHeight="1">
      <c r="A103" s="29" t="s">
        <v>549</v>
      </c>
      <c r="B103" s="9"/>
      <c r="C103" s="29" t="s">
        <v>588</v>
      </c>
      <c r="D103" s="9" t="s">
        <v>578</v>
      </c>
      <c r="E103" s="32" t="s">
        <v>549</v>
      </c>
      <c r="F103" s="32" t="s">
        <v>377</v>
      </c>
      <c r="G103" s="43">
        <v>3.7</v>
      </c>
      <c r="H103" s="31">
        <v>3.7</v>
      </c>
      <c r="I103" s="34"/>
    </row>
    <row r="104" spans="1:9" ht="13.5" customHeight="1">
      <c r="A104" s="29" t="s">
        <v>589</v>
      </c>
      <c r="B104" s="9"/>
      <c r="C104" s="29" t="s">
        <v>5</v>
      </c>
      <c r="D104" s="9" t="s">
        <v>575</v>
      </c>
      <c r="E104" s="32" t="s">
        <v>589</v>
      </c>
      <c r="F104" s="32" t="s">
        <v>377</v>
      </c>
      <c r="G104" s="43">
        <v>2.2</v>
      </c>
      <c r="H104" s="31">
        <v>2.2</v>
      </c>
      <c r="I104" s="34"/>
    </row>
    <row r="105" spans="1:9" ht="13.5" customHeight="1">
      <c r="A105" s="29" t="s">
        <v>590</v>
      </c>
      <c r="B105" s="9"/>
      <c r="C105" s="29" t="s">
        <v>65</v>
      </c>
      <c r="D105" s="9" t="s">
        <v>576</v>
      </c>
      <c r="E105" s="32" t="s">
        <v>590</v>
      </c>
      <c r="F105" s="32" t="s">
        <v>377</v>
      </c>
      <c r="G105" s="43">
        <v>1.4</v>
      </c>
      <c r="H105" s="31">
        <v>1.4</v>
      </c>
      <c r="I105" s="34"/>
    </row>
    <row r="106" spans="1:9" ht="13.5" customHeight="1">
      <c r="A106" s="29" t="s">
        <v>591</v>
      </c>
      <c r="B106" s="9"/>
      <c r="C106" s="29" t="s">
        <v>578</v>
      </c>
      <c r="D106" s="9" t="s">
        <v>592</v>
      </c>
      <c r="E106" s="32" t="s">
        <v>591</v>
      </c>
      <c r="F106" s="32" t="s">
        <v>377</v>
      </c>
      <c r="G106" s="43">
        <v>1</v>
      </c>
      <c r="H106" s="31">
        <v>1</v>
      </c>
      <c r="I106" s="34"/>
    </row>
    <row r="107" spans="1:9" ht="13.5" customHeight="1">
      <c r="A107" s="29" t="s">
        <v>593</v>
      </c>
      <c r="B107" s="9"/>
      <c r="C107" s="29" t="s">
        <v>594</v>
      </c>
      <c r="D107" s="9" t="s">
        <v>576</v>
      </c>
      <c r="E107" s="32" t="s">
        <v>593</v>
      </c>
      <c r="F107" s="32" t="s">
        <v>377</v>
      </c>
      <c r="G107" s="43">
        <v>1.2</v>
      </c>
      <c r="H107" s="31">
        <v>1.2</v>
      </c>
      <c r="I107" s="34"/>
    </row>
    <row r="108" spans="1:9" ht="13.5" customHeight="1">
      <c r="A108" s="29" t="s">
        <v>595</v>
      </c>
      <c r="B108" s="9"/>
      <c r="C108" s="29" t="s">
        <v>65</v>
      </c>
      <c r="D108" s="9" t="s">
        <v>576</v>
      </c>
      <c r="E108" s="32" t="s">
        <v>595</v>
      </c>
      <c r="F108" s="32" t="s">
        <v>377</v>
      </c>
      <c r="G108" s="43">
        <v>0.5</v>
      </c>
      <c r="H108" s="31">
        <v>0.5</v>
      </c>
      <c r="I108" s="34"/>
    </row>
    <row r="109" spans="1:9" ht="13.5" customHeight="1">
      <c r="A109" s="29" t="s">
        <v>596</v>
      </c>
      <c r="B109" s="9"/>
      <c r="C109" s="29" t="s">
        <v>5</v>
      </c>
      <c r="D109" s="9" t="s">
        <v>575</v>
      </c>
      <c r="E109" s="32" t="s">
        <v>596</v>
      </c>
      <c r="F109" s="32" t="s">
        <v>377</v>
      </c>
      <c r="G109" s="43">
        <v>2.4</v>
      </c>
      <c r="H109" s="31">
        <v>2.4</v>
      </c>
      <c r="I109" s="34"/>
    </row>
    <row r="110" spans="1:9" ht="13.5" customHeight="1">
      <c r="A110" s="29" t="s">
        <v>597</v>
      </c>
      <c r="B110" s="9"/>
      <c r="C110" s="29" t="s">
        <v>65</v>
      </c>
      <c r="D110" s="9" t="s">
        <v>576</v>
      </c>
      <c r="E110" s="32" t="s">
        <v>597</v>
      </c>
      <c r="F110" s="32" t="s">
        <v>377</v>
      </c>
      <c r="G110" s="43">
        <v>0.4</v>
      </c>
      <c r="H110" s="31">
        <v>0.4</v>
      </c>
      <c r="I110" s="34"/>
    </row>
    <row r="111" spans="1:9" ht="13.5" customHeight="1">
      <c r="A111" s="29" t="s">
        <v>598</v>
      </c>
      <c r="B111" s="9"/>
      <c r="C111" s="29" t="s">
        <v>599</v>
      </c>
      <c r="D111" s="9" t="s">
        <v>576</v>
      </c>
      <c r="E111" s="32" t="s">
        <v>598</v>
      </c>
      <c r="F111" s="32" t="s">
        <v>377</v>
      </c>
      <c r="G111" s="43">
        <v>1.2</v>
      </c>
      <c r="H111" s="31">
        <v>1.2</v>
      </c>
      <c r="I111" s="34"/>
    </row>
    <row r="112" spans="1:9" ht="43.5" customHeight="1">
      <c r="A112" s="29" t="s">
        <v>395</v>
      </c>
      <c r="B112" s="9">
        <v>156</v>
      </c>
      <c r="C112" s="29" t="s">
        <v>396</v>
      </c>
      <c r="D112" s="9" t="s">
        <v>397</v>
      </c>
      <c r="E112" s="32" t="s">
        <v>395</v>
      </c>
      <c r="F112" s="32" t="s">
        <v>377</v>
      </c>
      <c r="G112" s="43">
        <v>1</v>
      </c>
      <c r="H112" s="31">
        <v>0</v>
      </c>
      <c r="I112" s="34" t="s">
        <v>564</v>
      </c>
    </row>
    <row r="113" spans="1:9" ht="32.25" customHeight="1">
      <c r="A113" s="29" t="s">
        <v>398</v>
      </c>
      <c r="B113" s="9">
        <v>157</v>
      </c>
      <c r="C113" s="29" t="s">
        <v>399</v>
      </c>
      <c r="D113" s="9" t="s">
        <v>92</v>
      </c>
      <c r="E113" s="32" t="s">
        <v>398</v>
      </c>
      <c r="F113" s="32" t="s">
        <v>377</v>
      </c>
      <c r="G113" s="43">
        <v>2.1</v>
      </c>
      <c r="H113" s="31">
        <v>2</v>
      </c>
      <c r="I113" s="34"/>
    </row>
    <row r="114" spans="1:9" ht="13.5" customHeight="1">
      <c r="A114" s="29" t="s">
        <v>400</v>
      </c>
      <c r="B114" s="9">
        <v>158</v>
      </c>
      <c r="C114" s="29" t="s">
        <v>401</v>
      </c>
      <c r="D114" s="9" t="s">
        <v>6</v>
      </c>
      <c r="E114" s="32" t="s">
        <v>402</v>
      </c>
      <c r="F114" s="32" t="s">
        <v>377</v>
      </c>
      <c r="G114" s="43">
        <v>1.2</v>
      </c>
      <c r="H114" s="31">
        <v>1.2</v>
      </c>
      <c r="I114" s="34"/>
    </row>
    <row r="115" spans="1:9" ht="13.5" customHeight="1">
      <c r="A115" s="29" t="s">
        <v>403</v>
      </c>
      <c r="B115" s="9">
        <v>159</v>
      </c>
      <c r="C115" s="29" t="s">
        <v>404</v>
      </c>
      <c r="D115" s="9" t="s">
        <v>576</v>
      </c>
      <c r="E115" s="32" t="s">
        <v>403</v>
      </c>
      <c r="F115" s="32" t="s">
        <v>377</v>
      </c>
      <c r="G115" s="43">
        <v>0.4</v>
      </c>
      <c r="H115" s="31">
        <v>0.4</v>
      </c>
      <c r="I115" s="34"/>
    </row>
    <row r="116" spans="1:9" ht="13.5" customHeight="1">
      <c r="A116" s="28" t="s">
        <v>405</v>
      </c>
      <c r="B116" s="9">
        <v>160</v>
      </c>
      <c r="C116" s="29" t="s">
        <v>270</v>
      </c>
      <c r="D116" s="9" t="s">
        <v>576</v>
      </c>
      <c r="E116" s="33" t="s">
        <v>405</v>
      </c>
      <c r="F116" s="33" t="s">
        <v>377</v>
      </c>
      <c r="G116" s="43">
        <v>1.4</v>
      </c>
      <c r="H116" s="45">
        <v>1.4</v>
      </c>
      <c r="I116" s="34"/>
    </row>
    <row r="117" spans="1:9" ht="13.5" customHeight="1">
      <c r="A117" s="35"/>
      <c r="B117" s="9">
        <v>161</v>
      </c>
      <c r="C117" s="29" t="s">
        <v>406</v>
      </c>
      <c r="D117" s="9" t="s">
        <v>576</v>
      </c>
      <c r="E117" s="36"/>
      <c r="F117" s="36"/>
      <c r="G117" s="43">
        <v>0.1</v>
      </c>
      <c r="H117" s="46"/>
      <c r="I117" s="34"/>
    </row>
    <row r="118" spans="1:9" ht="13.5" customHeight="1">
      <c r="A118" s="29" t="s">
        <v>407</v>
      </c>
      <c r="B118" s="9">
        <v>162</v>
      </c>
      <c r="C118" s="29" t="s">
        <v>5</v>
      </c>
      <c r="D118" s="9" t="s">
        <v>575</v>
      </c>
      <c r="E118" s="32" t="s">
        <v>407</v>
      </c>
      <c r="F118" s="32" t="s">
        <v>377</v>
      </c>
      <c r="G118" s="43">
        <v>0.5</v>
      </c>
      <c r="H118" s="31">
        <v>0</v>
      </c>
      <c r="I118" s="34" t="s">
        <v>564</v>
      </c>
    </row>
    <row r="119" spans="1:9" ht="13.5" customHeight="1">
      <c r="A119" s="29" t="s">
        <v>408</v>
      </c>
      <c r="B119" s="9">
        <v>163</v>
      </c>
      <c r="C119" s="29" t="s">
        <v>578</v>
      </c>
      <c r="D119" s="9" t="s">
        <v>578</v>
      </c>
      <c r="E119" s="32" t="s">
        <v>408</v>
      </c>
      <c r="F119" s="32" t="s">
        <v>377</v>
      </c>
      <c r="G119" s="43">
        <v>1.6</v>
      </c>
      <c r="H119" s="31">
        <v>1.5</v>
      </c>
      <c r="I119" s="34"/>
    </row>
    <row r="120" spans="1:9" ht="13.5" customHeight="1">
      <c r="A120" s="29" t="s">
        <v>566</v>
      </c>
      <c r="B120" s="9">
        <v>164</v>
      </c>
      <c r="C120" s="29" t="s">
        <v>410</v>
      </c>
      <c r="D120" s="9" t="s">
        <v>576</v>
      </c>
      <c r="E120" s="32" t="s">
        <v>409</v>
      </c>
      <c r="F120" s="32" t="s">
        <v>377</v>
      </c>
      <c r="G120" s="43">
        <v>0.9</v>
      </c>
      <c r="H120" s="31">
        <v>0.9</v>
      </c>
      <c r="I120" s="34"/>
    </row>
    <row r="121" spans="1:9" ht="30.75" customHeight="1">
      <c r="A121" s="29" t="s">
        <v>411</v>
      </c>
      <c r="B121" s="9">
        <v>165</v>
      </c>
      <c r="C121" s="29" t="s">
        <v>412</v>
      </c>
      <c r="D121" s="9" t="s">
        <v>576</v>
      </c>
      <c r="E121" s="32" t="s">
        <v>413</v>
      </c>
      <c r="F121" s="32" t="s">
        <v>377</v>
      </c>
      <c r="G121" s="43">
        <v>0.1</v>
      </c>
      <c r="H121" s="31">
        <v>0</v>
      </c>
      <c r="I121" s="34" t="s">
        <v>7</v>
      </c>
    </row>
    <row r="122" spans="1:9" ht="30.75" customHeight="1">
      <c r="A122" s="29" t="s">
        <v>414</v>
      </c>
      <c r="B122" s="9">
        <v>166</v>
      </c>
      <c r="C122" s="29" t="s">
        <v>415</v>
      </c>
      <c r="D122" s="9" t="s">
        <v>576</v>
      </c>
      <c r="E122" s="32" t="s">
        <v>416</v>
      </c>
      <c r="F122" s="32" t="s">
        <v>377</v>
      </c>
      <c r="G122" s="43">
        <v>1.1</v>
      </c>
      <c r="H122" s="31">
        <v>1</v>
      </c>
      <c r="I122" s="34"/>
    </row>
    <row r="123" spans="1:9" ht="30.75" customHeight="1">
      <c r="A123" s="29" t="s">
        <v>567</v>
      </c>
      <c r="B123" s="9">
        <v>167</v>
      </c>
      <c r="C123" s="29" t="s">
        <v>417</v>
      </c>
      <c r="D123" s="9"/>
      <c r="E123" s="32" t="s">
        <v>418</v>
      </c>
      <c r="F123" s="32" t="s">
        <v>377</v>
      </c>
      <c r="G123" s="43">
        <v>2</v>
      </c>
      <c r="H123" s="31">
        <v>1.9</v>
      </c>
      <c r="I123" s="34"/>
    </row>
    <row r="124" spans="1:9" ht="30.75" customHeight="1">
      <c r="A124" s="29" t="s">
        <v>419</v>
      </c>
      <c r="B124" s="9">
        <v>168</v>
      </c>
      <c r="C124" s="29" t="s">
        <v>420</v>
      </c>
      <c r="D124" s="9" t="s">
        <v>576</v>
      </c>
      <c r="E124" s="32" t="s">
        <v>421</v>
      </c>
      <c r="F124" s="32" t="s">
        <v>377</v>
      </c>
      <c r="G124" s="43">
        <v>1.5</v>
      </c>
      <c r="H124" s="31">
        <v>1.5</v>
      </c>
      <c r="I124" s="34"/>
    </row>
    <row r="125" spans="1:10" ht="30.75" customHeight="1" thickBot="1">
      <c r="A125" s="29" t="s">
        <v>422</v>
      </c>
      <c r="B125" s="9">
        <v>169</v>
      </c>
      <c r="C125" s="29" t="s">
        <v>5</v>
      </c>
      <c r="D125" s="9" t="s">
        <v>575</v>
      </c>
      <c r="E125" s="32" t="s">
        <v>422</v>
      </c>
      <c r="F125" s="32" t="s">
        <v>377</v>
      </c>
      <c r="G125" s="43">
        <v>2.8</v>
      </c>
      <c r="H125" s="31">
        <v>2.7</v>
      </c>
      <c r="I125" s="34"/>
      <c r="J125" s="47">
        <f>SUM(G91:G125)</f>
        <v>85.00000000000001</v>
      </c>
    </row>
    <row r="126" spans="1:9" ht="13.5" customHeight="1">
      <c r="A126" s="29" t="s">
        <v>424</v>
      </c>
      <c r="B126" s="9">
        <v>222</v>
      </c>
      <c r="C126" s="29" t="s">
        <v>425</v>
      </c>
      <c r="D126" s="9" t="s">
        <v>576</v>
      </c>
      <c r="E126" s="32" t="s">
        <v>424</v>
      </c>
      <c r="F126" s="32" t="s">
        <v>426</v>
      </c>
      <c r="G126" s="43">
        <v>5.4</v>
      </c>
      <c r="H126" s="31">
        <v>4.8</v>
      </c>
      <c r="I126" s="34"/>
    </row>
    <row r="127" spans="1:9" ht="13.5" customHeight="1">
      <c r="A127" s="28" t="s">
        <v>423</v>
      </c>
      <c r="B127" s="8">
        <v>223</v>
      </c>
      <c r="C127" s="29" t="s">
        <v>427</v>
      </c>
      <c r="D127" s="9" t="s">
        <v>575</v>
      </c>
      <c r="E127" s="32" t="s">
        <v>426</v>
      </c>
      <c r="F127" s="33" t="s">
        <v>426</v>
      </c>
      <c r="G127" s="43">
        <v>30</v>
      </c>
      <c r="H127" s="31">
        <v>20.5</v>
      </c>
      <c r="I127" s="34"/>
    </row>
    <row r="128" spans="1:9" ht="13.5" customHeight="1">
      <c r="A128" s="38"/>
      <c r="B128" s="6"/>
      <c r="C128" s="29" t="s">
        <v>428</v>
      </c>
      <c r="D128" s="8" t="s">
        <v>575</v>
      </c>
      <c r="E128" s="51" t="s">
        <v>429</v>
      </c>
      <c r="F128" s="30"/>
      <c r="G128" s="43">
        <v>40</v>
      </c>
      <c r="H128" s="31">
        <v>31.2</v>
      </c>
      <c r="I128" s="34"/>
    </row>
    <row r="129" spans="1:9" ht="13.5" customHeight="1">
      <c r="A129" s="38" t="s">
        <v>377</v>
      </c>
      <c r="B129" s="6"/>
      <c r="C129" s="29" t="s">
        <v>430</v>
      </c>
      <c r="D129" s="6"/>
      <c r="E129" s="30"/>
      <c r="F129" s="30"/>
      <c r="G129" s="43">
        <v>25</v>
      </c>
      <c r="H129" s="31">
        <v>15.6</v>
      </c>
      <c r="I129" s="34"/>
    </row>
    <row r="130" spans="1:9" ht="13.5" customHeight="1">
      <c r="A130" s="38"/>
      <c r="B130" s="6"/>
      <c r="C130" s="29" t="s">
        <v>431</v>
      </c>
      <c r="D130" s="6"/>
      <c r="E130" s="30"/>
      <c r="F130" s="30"/>
      <c r="G130" s="43">
        <v>10</v>
      </c>
      <c r="H130" s="31">
        <v>7.8</v>
      </c>
      <c r="I130" s="34"/>
    </row>
    <row r="131" spans="1:9" ht="13.5" customHeight="1">
      <c r="A131" s="38"/>
      <c r="B131" s="6"/>
      <c r="C131" s="29" t="s">
        <v>432</v>
      </c>
      <c r="D131" s="6"/>
      <c r="E131" s="30"/>
      <c r="F131" s="30"/>
      <c r="G131" s="43">
        <v>50</v>
      </c>
      <c r="H131" s="31">
        <v>31.2</v>
      </c>
      <c r="I131" s="34"/>
    </row>
    <row r="132" spans="1:9" ht="13.5" customHeight="1">
      <c r="A132" s="38"/>
      <c r="B132" s="6"/>
      <c r="C132" s="29" t="s">
        <v>433</v>
      </c>
      <c r="D132" s="6"/>
      <c r="E132" s="30"/>
      <c r="F132" s="30"/>
      <c r="G132" s="43">
        <v>30</v>
      </c>
      <c r="H132" s="31">
        <v>7.8</v>
      </c>
      <c r="I132" s="34"/>
    </row>
    <row r="133" spans="1:9" ht="13.5" customHeight="1">
      <c r="A133" s="38"/>
      <c r="B133" s="6"/>
      <c r="C133" s="29" t="s">
        <v>434</v>
      </c>
      <c r="D133" s="6"/>
      <c r="E133" s="30"/>
      <c r="F133" s="30"/>
      <c r="G133" s="43">
        <v>20</v>
      </c>
      <c r="H133" s="31">
        <v>15.6</v>
      </c>
      <c r="I133" s="34"/>
    </row>
    <row r="134" spans="1:9" ht="13.5" customHeight="1">
      <c r="A134" s="38"/>
      <c r="B134" s="6"/>
      <c r="C134" s="29" t="s">
        <v>435</v>
      </c>
      <c r="D134" s="9" t="s">
        <v>6</v>
      </c>
      <c r="E134" s="32" t="s">
        <v>436</v>
      </c>
      <c r="F134" s="30"/>
      <c r="G134" s="43">
        <v>70</v>
      </c>
      <c r="H134" s="31">
        <v>0</v>
      </c>
      <c r="I134" s="34"/>
    </row>
    <row r="135" spans="1:9" ht="13.5" customHeight="1">
      <c r="A135" s="38"/>
      <c r="B135" s="6"/>
      <c r="C135" s="29" t="s">
        <v>437</v>
      </c>
      <c r="D135" s="9" t="s">
        <v>578</v>
      </c>
      <c r="E135" s="32" t="s">
        <v>438</v>
      </c>
      <c r="F135" s="30"/>
      <c r="G135" s="43">
        <v>30</v>
      </c>
      <c r="H135" s="31">
        <v>22.8</v>
      </c>
      <c r="I135" s="34"/>
    </row>
    <row r="136" spans="1:9" ht="13.5" customHeight="1">
      <c r="A136" s="38"/>
      <c r="B136" s="6"/>
      <c r="C136" s="29" t="s">
        <v>439</v>
      </c>
      <c r="D136" s="9" t="s">
        <v>440</v>
      </c>
      <c r="E136" s="32" t="s">
        <v>441</v>
      </c>
      <c r="F136" s="30"/>
      <c r="G136" s="43">
        <v>50</v>
      </c>
      <c r="H136" s="31">
        <v>24.9</v>
      </c>
      <c r="I136" s="34"/>
    </row>
    <row r="137" spans="1:9" ht="13.5" customHeight="1">
      <c r="A137" s="38"/>
      <c r="B137" s="6"/>
      <c r="C137" s="29" t="s">
        <v>442</v>
      </c>
      <c r="D137" s="9" t="s">
        <v>578</v>
      </c>
      <c r="E137" s="32" t="s">
        <v>443</v>
      </c>
      <c r="F137" s="30"/>
      <c r="G137" s="43">
        <v>10</v>
      </c>
      <c r="H137" s="31">
        <v>20.8</v>
      </c>
      <c r="I137" s="34"/>
    </row>
    <row r="138" spans="1:9" ht="13.5" customHeight="1">
      <c r="A138" s="38"/>
      <c r="B138" s="6"/>
      <c r="C138" s="29" t="s">
        <v>5</v>
      </c>
      <c r="D138" s="9" t="s">
        <v>575</v>
      </c>
      <c r="E138" s="32" t="s">
        <v>444</v>
      </c>
      <c r="F138" s="30"/>
      <c r="G138" s="43">
        <v>2.7</v>
      </c>
      <c r="H138" s="31">
        <v>2.3</v>
      </c>
      <c r="I138" s="34"/>
    </row>
    <row r="139" spans="1:9" ht="13.5" customHeight="1">
      <c r="A139" s="38"/>
      <c r="B139" s="6"/>
      <c r="C139" s="29" t="s">
        <v>445</v>
      </c>
      <c r="D139" s="9" t="s">
        <v>578</v>
      </c>
      <c r="E139" s="32" t="s">
        <v>446</v>
      </c>
      <c r="F139" s="36"/>
      <c r="G139" s="43">
        <v>5</v>
      </c>
      <c r="H139" s="31">
        <v>4.2</v>
      </c>
      <c r="I139" s="34"/>
    </row>
    <row r="140" spans="1:9" s="25" customFormat="1" ht="16.5">
      <c r="A140" s="29" t="s">
        <v>321</v>
      </c>
      <c r="B140" s="9">
        <v>224</v>
      </c>
      <c r="C140" s="29" t="s">
        <v>322</v>
      </c>
      <c r="D140" s="9" t="s">
        <v>578</v>
      </c>
      <c r="E140" s="32" t="s">
        <v>321</v>
      </c>
      <c r="F140" s="68"/>
      <c r="G140" s="31">
        <v>1.4</v>
      </c>
      <c r="H140" s="31">
        <v>0</v>
      </c>
      <c r="I140" s="34"/>
    </row>
    <row r="141" spans="1:9" ht="13.5" customHeight="1">
      <c r="A141" s="29" t="s">
        <v>447</v>
      </c>
      <c r="B141" s="9">
        <v>225</v>
      </c>
      <c r="C141" s="29" t="s">
        <v>448</v>
      </c>
      <c r="D141" s="9" t="s">
        <v>576</v>
      </c>
      <c r="E141" s="32" t="s">
        <v>447</v>
      </c>
      <c r="F141" s="32" t="s">
        <v>426</v>
      </c>
      <c r="G141" s="43">
        <v>0.5</v>
      </c>
      <c r="H141" s="31">
        <v>0.5</v>
      </c>
      <c r="I141" s="34"/>
    </row>
    <row r="142" spans="1:10" ht="13.5" customHeight="1" thickBot="1">
      <c r="A142" s="29" t="s">
        <v>449</v>
      </c>
      <c r="B142" s="9">
        <v>226</v>
      </c>
      <c r="C142" s="29" t="s">
        <v>450</v>
      </c>
      <c r="D142" s="9" t="s">
        <v>92</v>
      </c>
      <c r="E142" s="32" t="s">
        <v>449</v>
      </c>
      <c r="F142" s="32" t="s">
        <v>426</v>
      </c>
      <c r="G142" s="43">
        <v>0.4</v>
      </c>
      <c r="H142" s="31">
        <v>0.4</v>
      </c>
      <c r="I142" s="9"/>
      <c r="J142" s="47">
        <f>SUM(G126:G142)</f>
        <v>380.3999999999999</v>
      </c>
    </row>
    <row r="143" spans="1:10" s="67" customFormat="1" ht="13.5" customHeight="1">
      <c r="A143" s="29" t="s">
        <v>600</v>
      </c>
      <c r="B143" s="9"/>
      <c r="C143" s="29" t="s">
        <v>601</v>
      </c>
      <c r="D143" s="9" t="s">
        <v>576</v>
      </c>
      <c r="E143" s="32" t="s">
        <v>600</v>
      </c>
      <c r="F143" s="33" t="s">
        <v>426</v>
      </c>
      <c r="G143" s="50" t="s">
        <v>602</v>
      </c>
      <c r="H143" s="31"/>
      <c r="I143" s="34"/>
      <c r="J143" s="66"/>
    </row>
    <row r="144" spans="1:9" ht="13.5" customHeight="1">
      <c r="A144" s="29" t="s">
        <v>451</v>
      </c>
      <c r="B144" s="9">
        <v>227</v>
      </c>
      <c r="C144" s="29" t="s">
        <v>452</v>
      </c>
      <c r="D144" s="9" t="s">
        <v>6</v>
      </c>
      <c r="E144" s="32" t="s">
        <v>451</v>
      </c>
      <c r="F144" s="33" t="s">
        <v>453</v>
      </c>
      <c r="G144" s="50">
        <v>1</v>
      </c>
      <c r="H144" s="31">
        <v>0</v>
      </c>
      <c r="I144" s="34" t="s">
        <v>348</v>
      </c>
    </row>
    <row r="145" spans="1:9" ht="30.75" customHeight="1">
      <c r="A145" s="28" t="s">
        <v>454</v>
      </c>
      <c r="B145" s="9">
        <v>228</v>
      </c>
      <c r="C145" s="29" t="s">
        <v>455</v>
      </c>
      <c r="D145" s="9" t="s">
        <v>6</v>
      </c>
      <c r="E145" s="48" t="s">
        <v>456</v>
      </c>
      <c r="F145" s="33" t="s">
        <v>453</v>
      </c>
      <c r="G145" s="50">
        <v>30</v>
      </c>
      <c r="H145" s="31">
        <v>30</v>
      </c>
      <c r="I145" s="34"/>
    </row>
    <row r="146" spans="1:9" ht="13.5" customHeight="1">
      <c r="A146" s="38"/>
      <c r="B146" s="9">
        <v>229</v>
      </c>
      <c r="C146" s="29" t="s">
        <v>297</v>
      </c>
      <c r="D146" s="9" t="s">
        <v>576</v>
      </c>
      <c r="E146" s="33" t="s">
        <v>457</v>
      </c>
      <c r="F146" s="30"/>
      <c r="G146" s="50">
        <v>0.4</v>
      </c>
      <c r="H146" s="31">
        <v>0.4</v>
      </c>
      <c r="I146" s="34"/>
    </row>
    <row r="147" spans="1:9" ht="30.75" customHeight="1">
      <c r="A147" s="38"/>
      <c r="B147" s="9">
        <v>230</v>
      </c>
      <c r="C147" s="29" t="s">
        <v>458</v>
      </c>
      <c r="D147" s="9" t="s">
        <v>575</v>
      </c>
      <c r="E147" s="36"/>
      <c r="F147" s="36"/>
      <c r="G147" s="50">
        <v>0.8</v>
      </c>
      <c r="H147" s="31">
        <v>0</v>
      </c>
      <c r="I147" s="34" t="s">
        <v>348</v>
      </c>
    </row>
    <row r="148" spans="1:9" ht="30.75" customHeight="1">
      <c r="A148" s="35"/>
      <c r="B148" s="9">
        <v>231</v>
      </c>
      <c r="C148" s="29" t="s">
        <v>459</v>
      </c>
      <c r="D148" s="9" t="s">
        <v>576</v>
      </c>
      <c r="E148" s="32" t="s">
        <v>460</v>
      </c>
      <c r="F148" s="32" t="s">
        <v>453</v>
      </c>
      <c r="G148" s="50">
        <v>1.5</v>
      </c>
      <c r="H148" s="31">
        <v>1.4</v>
      </c>
      <c r="I148" s="34"/>
    </row>
    <row r="149" spans="1:9" ht="13.5" customHeight="1">
      <c r="A149" s="29" t="s">
        <v>461</v>
      </c>
      <c r="B149" s="9">
        <v>232</v>
      </c>
      <c r="C149" s="29" t="s">
        <v>462</v>
      </c>
      <c r="D149" s="9" t="s">
        <v>11</v>
      </c>
      <c r="E149" s="32" t="s">
        <v>463</v>
      </c>
      <c r="F149" s="32" t="s">
        <v>453</v>
      </c>
      <c r="G149" s="50">
        <v>1098</v>
      </c>
      <c r="H149" s="31">
        <v>1098</v>
      </c>
      <c r="I149" s="34"/>
    </row>
    <row r="150" spans="1:9" ht="13.5" customHeight="1">
      <c r="A150" s="29" t="s">
        <v>464</v>
      </c>
      <c r="B150" s="9">
        <v>233</v>
      </c>
      <c r="C150" s="29" t="s">
        <v>465</v>
      </c>
      <c r="D150" s="9" t="s">
        <v>575</v>
      </c>
      <c r="E150" s="32" t="s">
        <v>464</v>
      </c>
      <c r="F150" s="32" t="s">
        <v>453</v>
      </c>
      <c r="G150" s="50">
        <v>3</v>
      </c>
      <c r="H150" s="31">
        <v>2.7</v>
      </c>
      <c r="I150" s="34"/>
    </row>
    <row r="151" spans="1:9" ht="13.5" customHeight="1">
      <c r="A151" s="28" t="s">
        <v>451</v>
      </c>
      <c r="B151" s="9">
        <v>234</v>
      </c>
      <c r="C151" s="29" t="s">
        <v>466</v>
      </c>
      <c r="D151" s="9" t="s">
        <v>6</v>
      </c>
      <c r="E151" s="33" t="s">
        <v>451</v>
      </c>
      <c r="F151" s="33" t="s">
        <v>453</v>
      </c>
      <c r="G151" s="50">
        <v>1</v>
      </c>
      <c r="H151" s="31">
        <v>1</v>
      </c>
      <c r="I151" s="34" t="s">
        <v>630</v>
      </c>
    </row>
    <row r="152" spans="1:10" ht="13.5" customHeight="1">
      <c r="A152" s="28" t="s">
        <v>467</v>
      </c>
      <c r="B152" s="9">
        <v>235</v>
      </c>
      <c r="C152" s="29" t="s">
        <v>65</v>
      </c>
      <c r="D152" s="9" t="s">
        <v>92</v>
      </c>
      <c r="E152" s="33" t="s">
        <v>467</v>
      </c>
      <c r="F152" s="33" t="s">
        <v>453</v>
      </c>
      <c r="G152" s="50">
        <v>0.2</v>
      </c>
      <c r="H152" s="31">
        <v>0</v>
      </c>
      <c r="I152" s="34"/>
      <c r="J152" s="44">
        <f>SUM(G144:G152)</f>
        <v>1135.9</v>
      </c>
    </row>
    <row r="153" spans="1:9" ht="13.5" customHeight="1">
      <c r="A153" s="28" t="s">
        <v>469</v>
      </c>
      <c r="B153" s="9">
        <v>256</v>
      </c>
      <c r="C153" s="29" t="s">
        <v>470</v>
      </c>
      <c r="D153" s="9" t="s">
        <v>471</v>
      </c>
      <c r="E153" s="32" t="s">
        <v>469</v>
      </c>
      <c r="F153" s="32" t="s">
        <v>472</v>
      </c>
      <c r="G153" s="43">
        <v>0.8</v>
      </c>
      <c r="H153" s="31">
        <v>0.8</v>
      </c>
      <c r="I153" s="34"/>
    </row>
    <row r="154" spans="1:9" ht="12.75">
      <c r="A154" s="28" t="s">
        <v>3</v>
      </c>
      <c r="B154" s="9">
        <v>257</v>
      </c>
      <c r="C154" s="29" t="s">
        <v>473</v>
      </c>
      <c r="D154" s="9" t="s">
        <v>575</v>
      </c>
      <c r="E154" s="33" t="s">
        <v>472</v>
      </c>
      <c r="F154" s="33" t="s">
        <v>472</v>
      </c>
      <c r="G154" s="43">
        <v>20</v>
      </c>
      <c r="H154" s="31">
        <v>0</v>
      </c>
      <c r="I154" s="34" t="s">
        <v>474</v>
      </c>
    </row>
    <row r="155" spans="1:9" ht="12.75">
      <c r="A155" s="38" t="s">
        <v>10</v>
      </c>
      <c r="B155" s="9">
        <v>258</v>
      </c>
      <c r="C155" s="29" t="s">
        <v>475</v>
      </c>
      <c r="D155" s="9" t="s">
        <v>6</v>
      </c>
      <c r="E155" s="36"/>
      <c r="F155" s="36"/>
      <c r="G155" s="43">
        <v>8</v>
      </c>
      <c r="H155" s="31">
        <v>8</v>
      </c>
      <c r="I155" s="34" t="s">
        <v>476</v>
      </c>
    </row>
    <row r="156" spans="1:9" ht="12.75">
      <c r="A156" s="35"/>
      <c r="B156" s="9">
        <v>259</v>
      </c>
      <c r="C156" s="29" t="s">
        <v>477</v>
      </c>
      <c r="D156" s="9" t="s">
        <v>6</v>
      </c>
      <c r="E156" s="32" t="s">
        <v>478</v>
      </c>
      <c r="F156" s="32" t="s">
        <v>472</v>
      </c>
      <c r="G156" s="43">
        <v>3</v>
      </c>
      <c r="H156" s="31">
        <v>0</v>
      </c>
      <c r="I156" s="34" t="s">
        <v>479</v>
      </c>
    </row>
    <row r="157" spans="1:9" ht="25.5">
      <c r="A157" s="29" t="s">
        <v>480</v>
      </c>
      <c r="B157" s="9">
        <v>260</v>
      </c>
      <c r="C157" s="29" t="s">
        <v>481</v>
      </c>
      <c r="D157" s="9" t="s">
        <v>482</v>
      </c>
      <c r="E157" s="32" t="s">
        <v>483</v>
      </c>
      <c r="F157" s="32" t="s">
        <v>472</v>
      </c>
      <c r="G157" s="43">
        <v>7</v>
      </c>
      <c r="H157" s="31">
        <v>3.6</v>
      </c>
      <c r="I157" s="34"/>
    </row>
    <row r="158" spans="1:9" ht="13.5" customHeight="1">
      <c r="A158" s="29" t="s">
        <v>484</v>
      </c>
      <c r="B158" s="9">
        <v>261</v>
      </c>
      <c r="C158" s="29" t="s">
        <v>485</v>
      </c>
      <c r="D158" s="9" t="s">
        <v>576</v>
      </c>
      <c r="E158" s="32" t="s">
        <v>486</v>
      </c>
      <c r="F158" s="32" t="s">
        <v>472</v>
      </c>
      <c r="G158" s="43">
        <v>1.3</v>
      </c>
      <c r="H158" s="31">
        <v>1.2</v>
      </c>
      <c r="I158" s="34"/>
    </row>
    <row r="159" spans="1:9" ht="13.5" customHeight="1">
      <c r="A159" s="29" t="s">
        <v>487</v>
      </c>
      <c r="B159" s="9">
        <v>262</v>
      </c>
      <c r="C159" s="29" t="s">
        <v>488</v>
      </c>
      <c r="D159" s="9" t="s">
        <v>578</v>
      </c>
      <c r="E159" s="32" t="s">
        <v>489</v>
      </c>
      <c r="F159" s="32" t="s">
        <v>472</v>
      </c>
      <c r="G159" s="43">
        <v>3</v>
      </c>
      <c r="H159" s="31">
        <v>2.7</v>
      </c>
      <c r="I159" s="34"/>
    </row>
    <row r="160" spans="1:9" ht="13.5" customHeight="1">
      <c r="A160" s="29" t="s">
        <v>490</v>
      </c>
      <c r="B160" s="9">
        <v>263</v>
      </c>
      <c r="C160" s="29" t="s">
        <v>65</v>
      </c>
      <c r="D160" s="9" t="s">
        <v>576</v>
      </c>
      <c r="E160" s="32" t="s">
        <v>490</v>
      </c>
      <c r="F160" s="32" t="s">
        <v>472</v>
      </c>
      <c r="G160" s="43">
        <v>1</v>
      </c>
      <c r="H160" s="31">
        <v>0.9</v>
      </c>
      <c r="I160" s="34"/>
    </row>
    <row r="161" spans="1:9" ht="13.5" customHeight="1">
      <c r="A161" s="29" t="s">
        <v>491</v>
      </c>
      <c r="B161" s="9">
        <v>264</v>
      </c>
      <c r="C161" s="29" t="s">
        <v>583</v>
      </c>
      <c r="D161" s="9" t="s">
        <v>575</v>
      </c>
      <c r="E161" s="32" t="s">
        <v>492</v>
      </c>
      <c r="F161" s="32" t="s">
        <v>472</v>
      </c>
      <c r="G161" s="43">
        <v>3</v>
      </c>
      <c r="H161" s="31">
        <v>0</v>
      </c>
      <c r="I161" s="34" t="s">
        <v>616</v>
      </c>
    </row>
    <row r="162" spans="1:9" ht="13.5" customHeight="1">
      <c r="A162" s="29" t="s">
        <v>494</v>
      </c>
      <c r="B162" s="9">
        <v>265</v>
      </c>
      <c r="C162" s="29" t="s">
        <v>225</v>
      </c>
      <c r="D162" s="9" t="s">
        <v>576</v>
      </c>
      <c r="E162" s="32" t="s">
        <v>495</v>
      </c>
      <c r="F162" s="32" t="s">
        <v>472</v>
      </c>
      <c r="G162" s="43">
        <v>2.4</v>
      </c>
      <c r="H162" s="31">
        <v>2.2</v>
      </c>
      <c r="I162" s="34"/>
    </row>
    <row r="163" spans="1:9" ht="13.5" customHeight="1">
      <c r="A163" s="28" t="s">
        <v>496</v>
      </c>
      <c r="B163" s="9">
        <v>266</v>
      </c>
      <c r="C163" s="29" t="s">
        <v>65</v>
      </c>
      <c r="D163" s="9" t="s">
        <v>576</v>
      </c>
      <c r="E163" s="33" t="s">
        <v>496</v>
      </c>
      <c r="F163" s="33" t="s">
        <v>472</v>
      </c>
      <c r="G163" s="43">
        <v>0.1</v>
      </c>
      <c r="H163" s="31">
        <v>0</v>
      </c>
      <c r="I163" s="34" t="s">
        <v>564</v>
      </c>
    </row>
    <row r="164" spans="1:9" ht="13.5" customHeight="1">
      <c r="A164" s="28" t="s">
        <v>497</v>
      </c>
      <c r="B164" s="9">
        <v>267</v>
      </c>
      <c r="C164" s="29" t="s">
        <v>498</v>
      </c>
      <c r="D164" s="9" t="s">
        <v>578</v>
      </c>
      <c r="E164" s="33" t="s">
        <v>497</v>
      </c>
      <c r="F164" s="33" t="s">
        <v>472</v>
      </c>
      <c r="G164" s="43">
        <v>1</v>
      </c>
      <c r="H164" s="31">
        <v>0</v>
      </c>
      <c r="I164" s="34" t="s">
        <v>564</v>
      </c>
    </row>
    <row r="165" spans="1:9" ht="13.5" customHeight="1">
      <c r="A165" s="28" t="s">
        <v>499</v>
      </c>
      <c r="B165" s="9">
        <v>268</v>
      </c>
      <c r="C165" s="29" t="s">
        <v>500</v>
      </c>
      <c r="D165" s="9" t="s">
        <v>578</v>
      </c>
      <c r="E165" s="33" t="s">
        <v>499</v>
      </c>
      <c r="F165" s="33" t="s">
        <v>472</v>
      </c>
      <c r="G165" s="43">
        <v>0.6</v>
      </c>
      <c r="H165" s="31">
        <v>0.5</v>
      </c>
      <c r="I165" s="34"/>
    </row>
    <row r="166" spans="1:10" ht="13.5" customHeight="1" thickBot="1">
      <c r="A166" s="28" t="s">
        <v>501</v>
      </c>
      <c r="B166" s="9">
        <v>269</v>
      </c>
      <c r="C166" s="28" t="s">
        <v>65</v>
      </c>
      <c r="D166" s="8" t="s">
        <v>576</v>
      </c>
      <c r="E166" s="33" t="s">
        <v>501</v>
      </c>
      <c r="F166" s="33" t="s">
        <v>472</v>
      </c>
      <c r="G166" s="49">
        <v>0.1</v>
      </c>
      <c r="H166" s="45">
        <v>0.1</v>
      </c>
      <c r="I166" s="40"/>
      <c r="J166" s="47">
        <f>SUM(G153:G166)</f>
        <v>51.3</v>
      </c>
    </row>
    <row r="167" spans="1:10" s="67" customFormat="1" ht="13.5" customHeight="1">
      <c r="A167" s="28" t="s">
        <v>603</v>
      </c>
      <c r="B167" s="9"/>
      <c r="C167" s="28" t="s">
        <v>65</v>
      </c>
      <c r="D167" s="8" t="s">
        <v>576</v>
      </c>
      <c r="E167" s="33" t="s">
        <v>603</v>
      </c>
      <c r="F167" s="33" t="s">
        <v>472</v>
      </c>
      <c r="G167" s="49">
        <v>0.8</v>
      </c>
      <c r="H167" s="45"/>
      <c r="I167" s="40"/>
      <c r="J167" s="66"/>
    </row>
    <row r="168" spans="1:10" s="67" customFormat="1" ht="13.5" customHeight="1">
      <c r="A168" s="28" t="s">
        <v>604</v>
      </c>
      <c r="B168" s="9"/>
      <c r="C168" s="28" t="s">
        <v>278</v>
      </c>
      <c r="D168" s="8" t="s">
        <v>576</v>
      </c>
      <c r="E168" s="33" t="s">
        <v>604</v>
      </c>
      <c r="F168" s="33" t="s">
        <v>472</v>
      </c>
      <c r="G168" s="49">
        <v>0.55</v>
      </c>
      <c r="H168" s="45"/>
      <c r="I168" s="40"/>
      <c r="J168" s="66"/>
    </row>
    <row r="169" spans="1:10" s="67" customFormat="1" ht="13.5" customHeight="1">
      <c r="A169" s="28" t="s">
        <v>605</v>
      </c>
      <c r="B169" s="9"/>
      <c r="C169" s="28" t="s">
        <v>278</v>
      </c>
      <c r="D169" s="8" t="s">
        <v>576</v>
      </c>
      <c r="E169" s="33" t="s">
        <v>605</v>
      </c>
      <c r="F169" s="33" t="s">
        <v>472</v>
      </c>
      <c r="G169" s="49">
        <v>2</v>
      </c>
      <c r="H169" s="45"/>
      <c r="I169" s="40" t="s">
        <v>493</v>
      </c>
      <c r="J169" s="66"/>
    </row>
    <row r="170" spans="1:9" ht="25.5">
      <c r="A170" s="28" t="s">
        <v>502</v>
      </c>
      <c r="B170" s="9">
        <v>270</v>
      </c>
      <c r="C170" s="29" t="s">
        <v>633</v>
      </c>
      <c r="D170" s="9" t="s">
        <v>575</v>
      </c>
      <c r="E170" s="33" t="s">
        <v>502</v>
      </c>
      <c r="F170" s="33" t="s">
        <v>502</v>
      </c>
      <c r="G170" s="43">
        <v>8.2</v>
      </c>
      <c r="H170" s="31">
        <v>0</v>
      </c>
      <c r="I170" s="9" t="s">
        <v>479</v>
      </c>
    </row>
    <row r="171" spans="1:9" ht="12.75">
      <c r="A171" s="38"/>
      <c r="B171" s="9">
        <v>271</v>
      </c>
      <c r="C171" s="29" t="s">
        <v>503</v>
      </c>
      <c r="D171" s="9" t="s">
        <v>575</v>
      </c>
      <c r="E171" s="30"/>
      <c r="F171" s="30"/>
      <c r="G171" s="43">
        <v>19</v>
      </c>
      <c r="H171" s="31">
        <v>3.2</v>
      </c>
      <c r="I171" s="9"/>
    </row>
    <row r="172" spans="1:9" ht="30.75" customHeight="1">
      <c r="A172" s="38"/>
      <c r="B172" s="9">
        <v>272</v>
      </c>
      <c r="C172" s="29" t="s">
        <v>504</v>
      </c>
      <c r="D172" s="9"/>
      <c r="E172" s="36"/>
      <c r="F172" s="30"/>
      <c r="G172" s="43">
        <v>0.8</v>
      </c>
      <c r="H172" s="31">
        <v>0</v>
      </c>
      <c r="I172" s="9" t="s">
        <v>247</v>
      </c>
    </row>
    <row r="173" spans="1:9" ht="13.5" customHeight="1">
      <c r="A173" s="38"/>
      <c r="B173" s="9">
        <v>273</v>
      </c>
      <c r="C173" s="29" t="s">
        <v>4</v>
      </c>
      <c r="D173" s="9" t="s">
        <v>575</v>
      </c>
      <c r="E173" s="32" t="s">
        <v>505</v>
      </c>
      <c r="F173" s="30"/>
      <c r="G173" s="43">
        <v>19</v>
      </c>
      <c r="H173" s="31">
        <v>0</v>
      </c>
      <c r="I173" s="9" t="s">
        <v>506</v>
      </c>
    </row>
    <row r="174" spans="1:9" ht="13.5" customHeight="1">
      <c r="A174" s="38"/>
      <c r="B174" s="9">
        <v>274</v>
      </c>
      <c r="C174" s="29" t="s">
        <v>507</v>
      </c>
      <c r="D174" s="9" t="s">
        <v>6</v>
      </c>
      <c r="E174" s="33" t="s">
        <v>502</v>
      </c>
      <c r="F174" s="30"/>
      <c r="G174" s="43">
        <v>6</v>
      </c>
      <c r="H174" s="31">
        <v>5.7</v>
      </c>
      <c r="I174" s="9"/>
    </row>
    <row r="175" spans="1:9" ht="13.5" customHeight="1">
      <c r="A175" s="38"/>
      <c r="B175" s="9">
        <v>275</v>
      </c>
      <c r="C175" s="29" t="s">
        <v>65</v>
      </c>
      <c r="D175" s="9" t="s">
        <v>576</v>
      </c>
      <c r="E175" s="30" t="s">
        <v>508</v>
      </c>
      <c r="F175" s="30"/>
      <c r="G175" s="43">
        <v>3.5</v>
      </c>
      <c r="H175" s="31">
        <v>1.9</v>
      </c>
      <c r="I175" s="9"/>
    </row>
    <row r="176" spans="1:9" ht="13.5" customHeight="1">
      <c r="A176" s="35"/>
      <c r="B176" s="9">
        <v>276</v>
      </c>
      <c r="C176" s="29" t="s">
        <v>509</v>
      </c>
      <c r="D176" s="9" t="s">
        <v>6</v>
      </c>
      <c r="E176" s="36" t="s">
        <v>509</v>
      </c>
      <c r="F176" s="36"/>
      <c r="G176" s="43">
        <v>2</v>
      </c>
      <c r="H176" s="31">
        <v>6</v>
      </c>
      <c r="I176" s="9" t="s">
        <v>247</v>
      </c>
    </row>
    <row r="177" spans="1:9" ht="13.5" customHeight="1">
      <c r="A177" s="29" t="s">
        <v>510</v>
      </c>
      <c r="B177" s="9">
        <v>277</v>
      </c>
      <c r="C177" s="29" t="s">
        <v>512</v>
      </c>
      <c r="D177" s="9" t="s">
        <v>578</v>
      </c>
      <c r="E177" s="32" t="s">
        <v>511</v>
      </c>
      <c r="F177" s="32" t="s">
        <v>502</v>
      </c>
      <c r="G177" s="43">
        <v>6</v>
      </c>
      <c r="H177" s="31">
        <v>5.2</v>
      </c>
      <c r="I177" s="9" t="s">
        <v>513</v>
      </c>
    </row>
    <row r="178" spans="1:9" ht="13.5" customHeight="1">
      <c r="A178" s="35" t="s">
        <v>514</v>
      </c>
      <c r="B178" s="9">
        <v>278</v>
      </c>
      <c r="C178" s="35" t="s">
        <v>278</v>
      </c>
      <c r="D178" s="7" t="s">
        <v>576</v>
      </c>
      <c r="E178" s="36" t="s">
        <v>514</v>
      </c>
      <c r="F178" s="36" t="s">
        <v>502</v>
      </c>
      <c r="G178" s="43">
        <v>1.3</v>
      </c>
      <c r="H178" s="31">
        <v>0</v>
      </c>
      <c r="I178" s="9" t="s">
        <v>564</v>
      </c>
    </row>
    <row r="179" spans="1:9" ht="13.5" customHeight="1">
      <c r="A179" s="35" t="s">
        <v>515</v>
      </c>
      <c r="B179" s="9">
        <v>279</v>
      </c>
      <c r="C179" s="29" t="s">
        <v>225</v>
      </c>
      <c r="D179" s="9" t="s">
        <v>576</v>
      </c>
      <c r="E179" s="36" t="s">
        <v>515</v>
      </c>
      <c r="F179" s="36" t="s">
        <v>502</v>
      </c>
      <c r="G179" s="43">
        <v>1.1</v>
      </c>
      <c r="H179" s="31">
        <v>0</v>
      </c>
      <c r="I179" s="9" t="s">
        <v>564</v>
      </c>
    </row>
    <row r="180" spans="1:9" ht="13.5" customHeight="1">
      <c r="A180" s="35" t="s">
        <v>516</v>
      </c>
      <c r="B180" s="9">
        <v>280</v>
      </c>
      <c r="C180" s="29" t="s">
        <v>225</v>
      </c>
      <c r="D180" s="9" t="s">
        <v>576</v>
      </c>
      <c r="E180" s="36" t="s">
        <v>516</v>
      </c>
      <c r="F180" s="36" t="s">
        <v>502</v>
      </c>
      <c r="G180" s="43">
        <v>1.6</v>
      </c>
      <c r="H180" s="31">
        <v>0</v>
      </c>
      <c r="I180" s="9" t="s">
        <v>564</v>
      </c>
    </row>
    <row r="181" spans="1:9" ht="13.5" customHeight="1">
      <c r="A181" s="35" t="s">
        <v>517</v>
      </c>
      <c r="B181" s="9">
        <v>281</v>
      </c>
      <c r="C181" s="29" t="s">
        <v>270</v>
      </c>
      <c r="D181" s="9" t="s">
        <v>576</v>
      </c>
      <c r="E181" s="36" t="s">
        <v>517</v>
      </c>
      <c r="F181" s="36" t="s">
        <v>502</v>
      </c>
      <c r="G181" s="43">
        <v>1.6</v>
      </c>
      <c r="H181" s="31">
        <v>0</v>
      </c>
      <c r="I181" s="9" t="s">
        <v>564</v>
      </c>
    </row>
    <row r="182" spans="1:9" ht="13.5" customHeight="1">
      <c r="A182" s="35" t="s">
        <v>518</v>
      </c>
      <c r="B182" s="9">
        <v>282</v>
      </c>
      <c r="C182" s="29" t="s">
        <v>65</v>
      </c>
      <c r="D182" s="9" t="s">
        <v>576</v>
      </c>
      <c r="E182" s="36" t="s">
        <v>519</v>
      </c>
      <c r="F182" s="36" t="s">
        <v>502</v>
      </c>
      <c r="G182" s="43">
        <v>0.8</v>
      </c>
      <c r="H182" s="31">
        <v>0</v>
      </c>
      <c r="I182" s="9" t="s">
        <v>564</v>
      </c>
    </row>
    <row r="183" spans="1:9" ht="13.5" customHeight="1">
      <c r="A183" s="35" t="s">
        <v>520</v>
      </c>
      <c r="B183" s="9">
        <v>283</v>
      </c>
      <c r="C183" s="29" t="s">
        <v>297</v>
      </c>
      <c r="D183" s="9" t="s">
        <v>576</v>
      </c>
      <c r="E183" s="36" t="s">
        <v>520</v>
      </c>
      <c r="F183" s="36" t="s">
        <v>502</v>
      </c>
      <c r="G183" s="43">
        <v>1</v>
      </c>
      <c r="H183" s="31">
        <v>0.8</v>
      </c>
      <c r="I183" s="9" t="s">
        <v>564</v>
      </c>
    </row>
    <row r="184" spans="1:9" ht="13.5" customHeight="1">
      <c r="A184" s="35" t="s">
        <v>521</v>
      </c>
      <c r="B184" s="9">
        <v>284</v>
      </c>
      <c r="C184" s="29" t="s">
        <v>65</v>
      </c>
      <c r="D184" s="9" t="s">
        <v>576</v>
      </c>
      <c r="E184" s="36" t="s">
        <v>522</v>
      </c>
      <c r="F184" s="36" t="s">
        <v>502</v>
      </c>
      <c r="G184" s="43">
        <v>2.5</v>
      </c>
      <c r="H184" s="31">
        <v>1</v>
      </c>
      <c r="I184" s="9"/>
    </row>
    <row r="185" spans="1:9" ht="13.5" customHeight="1">
      <c r="A185" s="35" t="s">
        <v>523</v>
      </c>
      <c r="B185" s="9">
        <v>285</v>
      </c>
      <c r="C185" s="29" t="s">
        <v>65</v>
      </c>
      <c r="D185" s="9" t="s">
        <v>576</v>
      </c>
      <c r="E185" s="36" t="s">
        <v>523</v>
      </c>
      <c r="F185" s="36" t="s">
        <v>502</v>
      </c>
      <c r="G185" s="43">
        <v>0.5</v>
      </c>
      <c r="H185" s="31">
        <v>0</v>
      </c>
      <c r="I185" s="9" t="s">
        <v>564</v>
      </c>
    </row>
    <row r="186" spans="1:9" ht="13.5" customHeight="1">
      <c r="A186" s="35" t="s">
        <v>524</v>
      </c>
      <c r="B186" s="9">
        <v>286</v>
      </c>
      <c r="C186" s="29" t="s">
        <v>65</v>
      </c>
      <c r="D186" s="9" t="s">
        <v>576</v>
      </c>
      <c r="E186" s="36" t="s">
        <v>524</v>
      </c>
      <c r="F186" s="36" t="s">
        <v>502</v>
      </c>
      <c r="G186" s="43">
        <v>0.9</v>
      </c>
      <c r="H186" s="31">
        <v>0</v>
      </c>
      <c r="I186" s="9" t="s">
        <v>564</v>
      </c>
    </row>
    <row r="187" spans="1:9" ht="13.5" customHeight="1">
      <c r="A187" s="35" t="s">
        <v>525</v>
      </c>
      <c r="B187" s="9">
        <v>287</v>
      </c>
      <c r="C187" s="29" t="s">
        <v>65</v>
      </c>
      <c r="D187" s="9" t="s">
        <v>576</v>
      </c>
      <c r="E187" s="36" t="s">
        <v>525</v>
      </c>
      <c r="F187" s="36" t="s">
        <v>502</v>
      </c>
      <c r="G187" s="43">
        <v>0.5</v>
      </c>
      <c r="H187" s="31">
        <v>0</v>
      </c>
      <c r="I187" s="9" t="s">
        <v>564</v>
      </c>
    </row>
    <row r="188" spans="1:9" ht="13.5" customHeight="1">
      <c r="A188" s="35" t="s">
        <v>526</v>
      </c>
      <c r="B188" s="9">
        <v>288</v>
      </c>
      <c r="C188" s="29" t="s">
        <v>498</v>
      </c>
      <c r="D188" s="9" t="s">
        <v>578</v>
      </c>
      <c r="E188" s="36" t="s">
        <v>526</v>
      </c>
      <c r="F188" s="36" t="s">
        <v>502</v>
      </c>
      <c r="G188" s="43">
        <v>1.1</v>
      </c>
      <c r="H188" s="31">
        <v>0</v>
      </c>
      <c r="I188" s="9" t="s">
        <v>564</v>
      </c>
    </row>
    <row r="189" spans="1:9" ht="13.5" customHeight="1">
      <c r="A189" s="29" t="s">
        <v>527</v>
      </c>
      <c r="B189" s="9">
        <v>289</v>
      </c>
      <c r="C189" s="29" t="s">
        <v>528</v>
      </c>
      <c r="D189" s="9" t="s">
        <v>575</v>
      </c>
      <c r="E189" s="32" t="s">
        <v>527</v>
      </c>
      <c r="F189" s="32" t="s">
        <v>502</v>
      </c>
      <c r="G189" s="43">
        <v>2.5</v>
      </c>
      <c r="H189" s="31">
        <v>0</v>
      </c>
      <c r="I189" s="9" t="s">
        <v>236</v>
      </c>
    </row>
    <row r="190" spans="1:9" ht="13.5" customHeight="1">
      <c r="A190" s="29" t="s">
        <v>529</v>
      </c>
      <c r="B190" s="9">
        <v>290</v>
      </c>
      <c r="C190" s="29" t="s">
        <v>71</v>
      </c>
      <c r="D190" s="9" t="s">
        <v>576</v>
      </c>
      <c r="E190" s="32" t="s">
        <v>529</v>
      </c>
      <c r="F190" s="32" t="s">
        <v>502</v>
      </c>
      <c r="G190" s="43">
        <v>3.4</v>
      </c>
      <c r="H190" s="31">
        <v>3</v>
      </c>
      <c r="I190" s="9"/>
    </row>
    <row r="191" spans="1:9" ht="13.5" customHeight="1">
      <c r="A191" s="29" t="s">
        <v>530</v>
      </c>
      <c r="B191" s="9">
        <v>291</v>
      </c>
      <c r="C191" s="29" t="s">
        <v>270</v>
      </c>
      <c r="D191" s="9" t="s">
        <v>576</v>
      </c>
      <c r="E191" s="32" t="s">
        <v>530</v>
      </c>
      <c r="F191" s="32" t="s">
        <v>502</v>
      </c>
      <c r="G191" s="43">
        <v>2.5</v>
      </c>
      <c r="H191" s="31">
        <v>2.2</v>
      </c>
      <c r="I191" s="9"/>
    </row>
    <row r="192" spans="1:9" ht="13.5" customHeight="1">
      <c r="A192" s="29" t="s">
        <v>531</v>
      </c>
      <c r="B192" s="9">
        <v>292</v>
      </c>
      <c r="C192" s="29" t="s">
        <v>278</v>
      </c>
      <c r="D192" s="9" t="s">
        <v>576</v>
      </c>
      <c r="E192" s="32" t="s">
        <v>532</v>
      </c>
      <c r="F192" s="32" t="s">
        <v>502</v>
      </c>
      <c r="G192" s="43">
        <v>2.2</v>
      </c>
      <c r="H192" s="31">
        <v>1.9</v>
      </c>
      <c r="I192" s="9"/>
    </row>
    <row r="193" spans="1:9" ht="13.5" customHeight="1">
      <c r="A193" s="29" t="s">
        <v>533</v>
      </c>
      <c r="B193" s="9">
        <v>293</v>
      </c>
      <c r="C193" s="29" t="s">
        <v>285</v>
      </c>
      <c r="D193" s="9" t="s">
        <v>578</v>
      </c>
      <c r="E193" s="32" t="s">
        <v>533</v>
      </c>
      <c r="F193" s="32" t="s">
        <v>502</v>
      </c>
      <c r="G193" s="43">
        <v>2.5</v>
      </c>
      <c r="H193" s="31">
        <v>2.2</v>
      </c>
      <c r="I193" s="9" t="s">
        <v>513</v>
      </c>
    </row>
    <row r="194" spans="1:9" ht="30.75" customHeight="1">
      <c r="A194" s="29" t="s">
        <v>534</v>
      </c>
      <c r="B194" s="9">
        <v>294</v>
      </c>
      <c r="C194" s="29" t="s">
        <v>278</v>
      </c>
      <c r="D194" s="9" t="s">
        <v>576</v>
      </c>
      <c r="E194" s="32" t="s">
        <v>535</v>
      </c>
      <c r="F194" s="32" t="s">
        <v>502</v>
      </c>
      <c r="G194" s="43">
        <v>2.3</v>
      </c>
      <c r="H194" s="31">
        <v>1.1</v>
      </c>
      <c r="I194" s="9"/>
    </row>
    <row r="195" spans="1:9" ht="30.75" customHeight="1">
      <c r="A195" s="29" t="s">
        <v>536</v>
      </c>
      <c r="B195" s="9">
        <v>295</v>
      </c>
      <c r="C195" s="29" t="s">
        <v>537</v>
      </c>
      <c r="D195" s="9" t="s">
        <v>575</v>
      </c>
      <c r="E195" s="32" t="s">
        <v>538</v>
      </c>
      <c r="F195" s="32" t="s">
        <v>502</v>
      </c>
      <c r="G195" s="43">
        <v>5</v>
      </c>
      <c r="H195" s="31">
        <v>6.3</v>
      </c>
      <c r="I195" s="9"/>
    </row>
    <row r="196" spans="1:80" s="48" customFormat="1" ht="12.75">
      <c r="A196" s="29" t="s">
        <v>539</v>
      </c>
      <c r="B196" s="9">
        <v>296</v>
      </c>
      <c r="C196" s="29" t="s">
        <v>540</v>
      </c>
      <c r="D196" s="9" t="s">
        <v>578</v>
      </c>
      <c r="E196" s="32" t="s">
        <v>541</v>
      </c>
      <c r="F196" s="32" t="s">
        <v>502</v>
      </c>
      <c r="G196" s="43">
        <v>3</v>
      </c>
      <c r="H196" s="31">
        <v>2.7</v>
      </c>
      <c r="I196" s="9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</row>
    <row r="197" spans="1:80" ht="13.5" thickBot="1">
      <c r="A197" s="29" t="s">
        <v>542</v>
      </c>
      <c r="B197" s="9">
        <v>297</v>
      </c>
      <c r="C197" s="29" t="s">
        <v>65</v>
      </c>
      <c r="D197" s="9" t="s">
        <v>576</v>
      </c>
      <c r="E197" s="32" t="s">
        <v>542</v>
      </c>
      <c r="F197" s="32" t="s">
        <v>502</v>
      </c>
      <c r="G197" s="43">
        <v>0.5</v>
      </c>
      <c r="H197" s="31">
        <v>0.5</v>
      </c>
      <c r="I197" s="9"/>
      <c r="J197" s="47">
        <f>SUM(G170:G197)</f>
        <v>101.29999999999998</v>
      </c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9" ht="30.75" customHeight="1">
      <c r="A198" s="29" t="s">
        <v>543</v>
      </c>
      <c r="B198" s="9">
        <v>307</v>
      </c>
      <c r="C198" s="29" t="s">
        <v>544</v>
      </c>
      <c r="D198" s="9" t="s">
        <v>575</v>
      </c>
      <c r="E198" s="32" t="s">
        <v>545</v>
      </c>
      <c r="F198" s="32" t="s">
        <v>546</v>
      </c>
      <c r="G198" s="43">
        <v>18</v>
      </c>
      <c r="H198" s="31">
        <v>0</v>
      </c>
      <c r="I198" s="34" t="s">
        <v>348</v>
      </c>
    </row>
    <row r="199" spans="1:9" ht="30.75" customHeight="1">
      <c r="A199" s="29" t="s">
        <v>547</v>
      </c>
      <c r="B199" s="9">
        <v>308</v>
      </c>
      <c r="C199" s="29" t="s">
        <v>548</v>
      </c>
      <c r="D199" s="9" t="s">
        <v>92</v>
      </c>
      <c r="E199" s="32" t="s">
        <v>549</v>
      </c>
      <c r="F199" s="32" t="s">
        <v>546</v>
      </c>
      <c r="G199" s="43">
        <v>4</v>
      </c>
      <c r="H199" s="31">
        <v>0.9</v>
      </c>
      <c r="I199" s="34"/>
    </row>
    <row r="200" spans="1:9" ht="13.5" customHeight="1">
      <c r="A200" s="29" t="s">
        <v>1</v>
      </c>
      <c r="B200" s="9">
        <v>309</v>
      </c>
      <c r="C200" s="29" t="s">
        <v>550</v>
      </c>
      <c r="D200" s="9" t="s">
        <v>578</v>
      </c>
      <c r="E200" s="32" t="s">
        <v>1</v>
      </c>
      <c r="F200" s="32" t="s">
        <v>546</v>
      </c>
      <c r="G200" s="43">
        <v>2.5</v>
      </c>
      <c r="H200" s="31">
        <v>0</v>
      </c>
      <c r="I200" s="34" t="s">
        <v>493</v>
      </c>
    </row>
    <row r="201" spans="1:9" ht="13.5" customHeight="1">
      <c r="A201" s="29" t="s">
        <v>551</v>
      </c>
      <c r="B201" s="9">
        <v>310</v>
      </c>
      <c r="C201" s="29" t="s">
        <v>552</v>
      </c>
      <c r="D201" s="9" t="s">
        <v>575</v>
      </c>
      <c r="E201" s="32" t="s">
        <v>553</v>
      </c>
      <c r="F201" s="32" t="s">
        <v>546</v>
      </c>
      <c r="G201" s="43">
        <v>14.6</v>
      </c>
      <c r="H201" s="31">
        <v>13.3</v>
      </c>
      <c r="I201" s="9"/>
    </row>
    <row r="202" spans="1:9" ht="13.5" customHeight="1">
      <c r="A202" s="29" t="s">
        <v>554</v>
      </c>
      <c r="B202" s="9">
        <v>311</v>
      </c>
      <c r="C202" s="29" t="s">
        <v>555</v>
      </c>
      <c r="D202" s="9" t="s">
        <v>578</v>
      </c>
      <c r="E202" s="32" t="s">
        <v>556</v>
      </c>
      <c r="F202" s="32" t="s">
        <v>546</v>
      </c>
      <c r="G202" s="43">
        <v>2</v>
      </c>
      <c r="H202" s="31">
        <v>1.8</v>
      </c>
      <c r="I202" s="9"/>
    </row>
    <row r="203" spans="1:9" ht="30" customHeight="1">
      <c r="A203" s="29" t="s">
        <v>557</v>
      </c>
      <c r="B203" s="9">
        <v>312</v>
      </c>
      <c r="C203" s="29" t="s">
        <v>558</v>
      </c>
      <c r="D203" s="9" t="s">
        <v>92</v>
      </c>
      <c r="E203" s="32" t="s">
        <v>468</v>
      </c>
      <c r="F203" s="32" t="s">
        <v>546</v>
      </c>
      <c r="G203" s="43">
        <v>8</v>
      </c>
      <c r="H203" s="31">
        <v>7.4</v>
      </c>
      <c r="I203" s="34"/>
    </row>
    <row r="204" spans="1:9" ht="13.5" customHeight="1">
      <c r="A204" s="29" t="s">
        <v>559</v>
      </c>
      <c r="B204" s="9">
        <v>313</v>
      </c>
      <c r="C204" s="29" t="s">
        <v>560</v>
      </c>
      <c r="D204" s="9" t="s">
        <v>578</v>
      </c>
      <c r="E204" s="32" t="s">
        <v>560</v>
      </c>
      <c r="F204" s="32" t="s">
        <v>546</v>
      </c>
      <c r="G204" s="43">
        <v>1.7</v>
      </c>
      <c r="H204" s="31">
        <v>1.5</v>
      </c>
      <c r="I204" s="34"/>
    </row>
    <row r="205" spans="1:10" ht="13.5" customHeight="1">
      <c r="A205" s="29" t="s">
        <v>561</v>
      </c>
      <c r="B205" s="9">
        <v>314</v>
      </c>
      <c r="C205" s="29" t="s">
        <v>65</v>
      </c>
      <c r="D205" s="9" t="s">
        <v>576</v>
      </c>
      <c r="E205" s="32" t="s">
        <v>561</v>
      </c>
      <c r="F205" s="32" t="s">
        <v>546</v>
      </c>
      <c r="G205" s="43">
        <v>0.3</v>
      </c>
      <c r="H205" s="31">
        <v>0</v>
      </c>
      <c r="I205" s="34" t="s">
        <v>564</v>
      </c>
      <c r="J205" s="48"/>
    </row>
    <row r="206" spans="1:10" ht="13.5" customHeight="1">
      <c r="A206" s="29" t="s">
        <v>615</v>
      </c>
      <c r="B206" s="9">
        <v>316</v>
      </c>
      <c r="C206" s="29" t="s">
        <v>578</v>
      </c>
      <c r="D206" s="9" t="s">
        <v>578</v>
      </c>
      <c r="E206" s="32" t="s">
        <v>615</v>
      </c>
      <c r="F206" s="32" t="s">
        <v>546</v>
      </c>
      <c r="G206" s="43"/>
      <c r="H206" s="31"/>
      <c r="I206" s="34"/>
      <c r="J206" s="48"/>
    </row>
    <row r="207" spans="1:10" ht="13.5" customHeight="1" thickBot="1">
      <c r="A207" s="29" t="s">
        <v>562</v>
      </c>
      <c r="B207" s="9">
        <v>315</v>
      </c>
      <c r="C207" s="29" t="s">
        <v>278</v>
      </c>
      <c r="D207" s="32" t="s">
        <v>576</v>
      </c>
      <c r="E207" s="32" t="s">
        <v>562</v>
      </c>
      <c r="F207" s="32" t="s">
        <v>546</v>
      </c>
      <c r="G207" s="43">
        <v>0.3</v>
      </c>
      <c r="H207" s="31">
        <v>0</v>
      </c>
      <c r="I207" s="32" t="s">
        <v>564</v>
      </c>
      <c r="J207" s="47">
        <f>SUM(G198:G207)</f>
        <v>51.4</v>
      </c>
    </row>
    <row r="208" spans="7:10" ht="12.75">
      <c r="G208" s="55">
        <f>SUM(G3:G207)</f>
        <v>2412.360000000001</v>
      </c>
      <c r="H208" s="56">
        <f>SUM(H3:H207)</f>
        <v>2011.0400000000002</v>
      </c>
      <c r="J208" s="41" t="e">
        <f>SUM(J207,#REF!,J197,J166,#REF!,J152,J142,#REF!,#REF!,J125,#REF!,J87,J80,#REF!,J74,J64)</f>
        <v>#REF!</v>
      </c>
    </row>
    <row r="209" spans="7:8" ht="12.75">
      <c r="G209" s="56">
        <f>SUM(G3:G207)</f>
        <v>2412.360000000001</v>
      </c>
      <c r="H209" s="56">
        <f>SUM(H3:H207)</f>
        <v>2011.0400000000002</v>
      </c>
    </row>
  </sheetData>
  <sheetProtection/>
  <autoFilter ref="H1:H209"/>
  <mergeCells count="6">
    <mergeCell ref="I1:I2"/>
    <mergeCell ref="G2:H2"/>
    <mergeCell ref="A1:A2"/>
    <mergeCell ref="B1:D2"/>
    <mergeCell ref="E1:E2"/>
    <mergeCell ref="F1:F2"/>
  </mergeCells>
  <printOptions/>
  <pageMargins left="0.59" right="0.48" top="1" bottom="1" header="0.4921259845" footer="0.4921259845"/>
  <pageSetup horizontalDpi="600" verticalDpi="600" orientation="portrait" paperSize="9" scale="98" r:id="rId3"/>
  <headerFooter alignWithMargins="0">
    <oddHeader>&amp;L&amp;"Arial Narrow,Tučné"Zoznam využívaných vodných zdrojov na zásobovanie pitnou vodou
9. Východoslovenská vodárenská spoločnosť, a. s.&amp;"Arial Narrow,obyčejné"
</oddHeader>
    <oddFooter>&amp;CStránka &amp;P z &amp;N</oddFooter>
  </headerFooter>
  <rowBreaks count="3" manualBreakCount="3">
    <brk id="62" max="8" man="1"/>
    <brk id="111" max="8" man="1"/>
    <brk id="194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99"/>
  <sheetViews>
    <sheetView view="pageBreakPreview" zoomScale="172" zoomScaleSheetLayoutView="172" zoomScalePageLayoutView="0" workbookViewId="0" topLeftCell="E88">
      <selection activeCell="H102" sqref="H102"/>
    </sheetView>
  </sheetViews>
  <sheetFormatPr defaultColWidth="10.28125" defaultRowHeight="16.5"/>
  <cols>
    <col min="1" max="1" width="16.8515625" style="17" customWidth="1"/>
    <col min="2" max="2" width="3.8515625" style="24" customWidth="1"/>
    <col min="3" max="3" width="18.8515625" style="17" customWidth="1"/>
    <col min="4" max="4" width="5.57421875" style="24" customWidth="1"/>
    <col min="5" max="5" width="12.57421875" style="24" bestFit="1" customWidth="1"/>
    <col min="6" max="6" width="11.00390625" style="24" bestFit="1" customWidth="1"/>
    <col min="7" max="7" width="9.421875" style="27" customWidth="1"/>
    <col min="8" max="8" width="11.28125" style="27" customWidth="1"/>
    <col min="9" max="9" width="27.421875" style="26" customWidth="1"/>
    <col min="10" max="16384" width="10.28125" style="26" customWidth="1"/>
  </cols>
  <sheetData>
    <row r="1" spans="1:9" ht="75.75" customHeight="1">
      <c r="A1" s="103" t="s">
        <v>568</v>
      </c>
      <c r="B1" s="59"/>
      <c r="C1" s="60" t="s">
        <v>581</v>
      </c>
      <c r="D1" s="61"/>
      <c r="E1" s="105" t="s">
        <v>569</v>
      </c>
      <c r="F1" s="105" t="s">
        <v>570</v>
      </c>
      <c r="G1" s="62" t="s">
        <v>571</v>
      </c>
      <c r="H1" s="62" t="s">
        <v>572</v>
      </c>
      <c r="I1" s="101" t="s">
        <v>573</v>
      </c>
    </row>
    <row r="2" spans="1:9" ht="12.75">
      <c r="A2" s="104"/>
      <c r="B2" s="63"/>
      <c r="C2" s="64"/>
      <c r="D2" s="65"/>
      <c r="E2" s="105"/>
      <c r="F2" s="105"/>
      <c r="G2" s="102" t="s">
        <v>574</v>
      </c>
      <c r="H2" s="102"/>
      <c r="I2" s="101"/>
    </row>
    <row r="3" spans="1:9" ht="28.5" customHeight="1">
      <c r="A3" s="10" t="s">
        <v>12</v>
      </c>
      <c r="B3" s="18">
        <v>1</v>
      </c>
      <c r="C3" s="12" t="s">
        <v>13</v>
      </c>
      <c r="D3" s="18" t="s">
        <v>6</v>
      </c>
      <c r="E3" s="21" t="s">
        <v>14</v>
      </c>
      <c r="F3" s="21" t="s">
        <v>14</v>
      </c>
      <c r="G3" s="2">
        <v>16</v>
      </c>
      <c r="H3" s="2" t="s">
        <v>634</v>
      </c>
      <c r="I3" s="3" t="s">
        <v>676</v>
      </c>
    </row>
    <row r="4" spans="1:9" ht="43.5" customHeight="1">
      <c r="A4" s="13" t="s">
        <v>15</v>
      </c>
      <c r="B4" s="18">
        <v>2</v>
      </c>
      <c r="C4" s="12" t="s">
        <v>16</v>
      </c>
      <c r="D4" s="18" t="s">
        <v>576</v>
      </c>
      <c r="E4" s="19"/>
      <c r="F4" s="19"/>
      <c r="G4" s="2">
        <v>3.8</v>
      </c>
      <c r="H4" s="2">
        <v>3.5</v>
      </c>
      <c r="I4" s="94"/>
    </row>
    <row r="5" spans="1:9" ht="12.75">
      <c r="A5" s="11"/>
      <c r="B5" s="18">
        <v>3</v>
      </c>
      <c r="C5" s="12" t="s">
        <v>17</v>
      </c>
      <c r="D5" s="18" t="s">
        <v>576</v>
      </c>
      <c r="E5" s="20"/>
      <c r="F5" s="20"/>
      <c r="G5" s="2">
        <v>4</v>
      </c>
      <c r="H5" s="2">
        <v>3.9</v>
      </c>
      <c r="I5" s="2"/>
    </row>
    <row r="6" spans="1:9" ht="12.75">
      <c r="A6" s="10" t="s">
        <v>18</v>
      </c>
      <c r="B6" s="18">
        <v>4</v>
      </c>
      <c r="C6" s="12" t="s">
        <v>19</v>
      </c>
      <c r="D6" s="18" t="s">
        <v>576</v>
      </c>
      <c r="E6" s="21" t="s">
        <v>18</v>
      </c>
      <c r="F6" s="21" t="s">
        <v>14</v>
      </c>
      <c r="G6" s="2">
        <v>2.5</v>
      </c>
      <c r="H6" s="2">
        <v>2.5</v>
      </c>
      <c r="I6" s="2"/>
    </row>
    <row r="7" spans="1:9" ht="12.75">
      <c r="A7" s="13"/>
      <c r="B7" s="18">
        <v>5</v>
      </c>
      <c r="C7" s="12" t="s">
        <v>20</v>
      </c>
      <c r="D7" s="18" t="s">
        <v>576</v>
      </c>
      <c r="E7" s="20"/>
      <c r="F7" s="19"/>
      <c r="G7" s="2">
        <v>8.6</v>
      </c>
      <c r="H7" s="2" t="s">
        <v>636</v>
      </c>
      <c r="I7" s="2" t="s">
        <v>635</v>
      </c>
    </row>
    <row r="8" spans="1:9" ht="12.75">
      <c r="A8" s="11"/>
      <c r="B8" s="18">
        <v>6</v>
      </c>
      <c r="C8" s="12" t="s">
        <v>22</v>
      </c>
      <c r="D8" s="18" t="s">
        <v>6</v>
      </c>
      <c r="E8" s="18" t="s">
        <v>23</v>
      </c>
      <c r="F8" s="21" t="s">
        <v>14</v>
      </c>
      <c r="G8" s="2">
        <v>6.5</v>
      </c>
      <c r="H8" s="2">
        <v>6.5</v>
      </c>
      <c r="I8" s="2" t="s">
        <v>21</v>
      </c>
    </row>
    <row r="9" spans="1:9" ht="12.75">
      <c r="A9" s="12" t="s">
        <v>24</v>
      </c>
      <c r="B9" s="18">
        <v>7</v>
      </c>
      <c r="C9" s="12" t="s">
        <v>25</v>
      </c>
      <c r="D9" s="18" t="s">
        <v>6</v>
      </c>
      <c r="E9" s="18" t="s">
        <v>24</v>
      </c>
      <c r="F9" s="21" t="s">
        <v>14</v>
      </c>
      <c r="G9" s="2">
        <v>20</v>
      </c>
      <c r="H9" s="2">
        <v>20</v>
      </c>
      <c r="I9" s="2" t="s">
        <v>21</v>
      </c>
    </row>
    <row r="10" spans="1:9" ht="12.75">
      <c r="A10" s="10" t="s">
        <v>26</v>
      </c>
      <c r="B10" s="18">
        <v>8</v>
      </c>
      <c r="C10" s="12" t="s">
        <v>27</v>
      </c>
      <c r="D10" s="18" t="s">
        <v>576</v>
      </c>
      <c r="E10" s="21" t="s">
        <v>26</v>
      </c>
      <c r="F10" s="21" t="s">
        <v>14</v>
      </c>
      <c r="G10" s="3">
        <v>0.9</v>
      </c>
      <c r="H10" s="3">
        <v>0.9</v>
      </c>
      <c r="I10" s="3" t="s">
        <v>28</v>
      </c>
    </row>
    <row r="11" spans="1:9" ht="12.75">
      <c r="A11" s="13"/>
      <c r="B11" s="19"/>
      <c r="C11" s="12" t="s">
        <v>29</v>
      </c>
      <c r="D11" s="18" t="s">
        <v>575</v>
      </c>
      <c r="E11" s="19"/>
      <c r="F11" s="19"/>
      <c r="G11" s="5"/>
      <c r="H11" s="5">
        <v>0</v>
      </c>
      <c r="I11" s="5" t="s">
        <v>243</v>
      </c>
    </row>
    <row r="12" spans="1:9" ht="12.75">
      <c r="A12" s="13"/>
      <c r="B12" s="20"/>
      <c r="C12" s="12" t="s">
        <v>30</v>
      </c>
      <c r="D12" s="18" t="s">
        <v>576</v>
      </c>
      <c r="E12" s="19"/>
      <c r="F12" s="19"/>
      <c r="G12" s="4"/>
      <c r="H12" s="4">
        <v>0</v>
      </c>
      <c r="I12" s="4"/>
    </row>
    <row r="13" spans="1:9" ht="12.75">
      <c r="A13" s="11"/>
      <c r="B13" s="18">
        <v>9</v>
      </c>
      <c r="C13" s="12" t="s">
        <v>31</v>
      </c>
      <c r="D13" s="18" t="s">
        <v>6</v>
      </c>
      <c r="E13" s="20"/>
      <c r="F13" s="20"/>
      <c r="G13" s="2">
        <v>5</v>
      </c>
      <c r="H13" s="86">
        <v>5</v>
      </c>
      <c r="I13" s="2" t="s">
        <v>677</v>
      </c>
    </row>
    <row r="14" spans="1:9" ht="12.75">
      <c r="A14" s="12" t="s">
        <v>32</v>
      </c>
      <c r="B14" s="18">
        <v>10</v>
      </c>
      <c r="C14" s="12" t="s">
        <v>33</v>
      </c>
      <c r="D14" s="18" t="s">
        <v>576</v>
      </c>
      <c r="E14" s="18" t="s">
        <v>32</v>
      </c>
      <c r="F14" s="18" t="s">
        <v>34</v>
      </c>
      <c r="G14" s="2">
        <v>1.1</v>
      </c>
      <c r="H14" s="2">
        <v>0.9</v>
      </c>
      <c r="I14" s="2"/>
    </row>
    <row r="15" spans="1:9" ht="25.5">
      <c r="A15" s="12" t="s">
        <v>35</v>
      </c>
      <c r="B15" s="18">
        <v>11</v>
      </c>
      <c r="C15" s="12" t="s">
        <v>639</v>
      </c>
      <c r="D15" s="18" t="s">
        <v>6</v>
      </c>
      <c r="E15" s="18" t="s">
        <v>36</v>
      </c>
      <c r="F15" s="18" t="s">
        <v>34</v>
      </c>
      <c r="G15" s="2">
        <v>2</v>
      </c>
      <c r="H15" s="2" t="s">
        <v>637</v>
      </c>
      <c r="I15" s="2" t="s">
        <v>638</v>
      </c>
    </row>
    <row r="16" spans="1:9" ht="12.75">
      <c r="A16" s="12" t="s">
        <v>38</v>
      </c>
      <c r="B16" s="18">
        <v>12</v>
      </c>
      <c r="C16" s="12" t="s">
        <v>39</v>
      </c>
      <c r="D16" s="18" t="s">
        <v>578</v>
      </c>
      <c r="E16" s="18" t="s">
        <v>38</v>
      </c>
      <c r="F16" s="18" t="s">
        <v>34</v>
      </c>
      <c r="G16" s="2">
        <v>4.2</v>
      </c>
      <c r="H16" s="2">
        <v>3.6</v>
      </c>
      <c r="I16" s="2"/>
    </row>
    <row r="17" spans="1:9" ht="25.5">
      <c r="A17" s="12" t="s">
        <v>40</v>
      </c>
      <c r="B17" s="18">
        <v>13</v>
      </c>
      <c r="C17" s="12" t="s">
        <v>41</v>
      </c>
      <c r="D17" s="18" t="s">
        <v>576</v>
      </c>
      <c r="E17" s="18" t="s">
        <v>42</v>
      </c>
      <c r="F17" s="18" t="s">
        <v>34</v>
      </c>
      <c r="G17" s="2">
        <v>4</v>
      </c>
      <c r="H17" s="2">
        <v>3.6</v>
      </c>
      <c r="I17" s="2"/>
    </row>
    <row r="18" spans="1:9" ht="25.5">
      <c r="A18" s="12" t="s">
        <v>43</v>
      </c>
      <c r="B18" s="18">
        <v>14</v>
      </c>
      <c r="C18" s="12" t="s">
        <v>44</v>
      </c>
      <c r="D18" s="18" t="s">
        <v>576</v>
      </c>
      <c r="E18" s="18" t="s">
        <v>45</v>
      </c>
      <c r="F18" s="18" t="s">
        <v>34</v>
      </c>
      <c r="G18" s="2">
        <v>1</v>
      </c>
      <c r="H18" s="2">
        <v>0.8</v>
      </c>
      <c r="I18" s="2"/>
    </row>
    <row r="19" spans="1:9" ht="25.5">
      <c r="A19" s="12" t="s">
        <v>46</v>
      </c>
      <c r="B19" s="18">
        <v>15</v>
      </c>
      <c r="C19" s="12" t="s">
        <v>47</v>
      </c>
      <c r="D19" s="18" t="s">
        <v>575</v>
      </c>
      <c r="E19" s="18" t="s">
        <v>48</v>
      </c>
      <c r="F19" s="18" t="s">
        <v>34</v>
      </c>
      <c r="G19" s="2">
        <v>10</v>
      </c>
      <c r="H19" s="2" t="s">
        <v>640</v>
      </c>
      <c r="I19" s="2" t="s">
        <v>641</v>
      </c>
    </row>
    <row r="20" spans="1:9" ht="25.5">
      <c r="A20" s="12" t="s">
        <v>50</v>
      </c>
      <c r="B20" s="18">
        <v>16</v>
      </c>
      <c r="C20" s="12" t="s">
        <v>51</v>
      </c>
      <c r="D20" s="18" t="s">
        <v>576</v>
      </c>
      <c r="E20" s="18" t="s">
        <v>50</v>
      </c>
      <c r="F20" s="18" t="s">
        <v>34</v>
      </c>
      <c r="G20" s="2">
        <v>1</v>
      </c>
      <c r="H20" s="2" t="s">
        <v>642</v>
      </c>
      <c r="I20" s="86" t="s">
        <v>643</v>
      </c>
    </row>
    <row r="21" spans="1:9" ht="25.5">
      <c r="A21" s="12" t="s">
        <v>52</v>
      </c>
      <c r="B21" s="18">
        <v>17</v>
      </c>
      <c r="C21" s="12" t="s">
        <v>53</v>
      </c>
      <c r="D21" s="18" t="s">
        <v>576</v>
      </c>
      <c r="E21" s="18" t="s">
        <v>52</v>
      </c>
      <c r="F21" s="18" t="s">
        <v>34</v>
      </c>
      <c r="G21" s="2">
        <v>1</v>
      </c>
      <c r="H21" s="2" t="s">
        <v>644</v>
      </c>
      <c r="I21" s="86" t="s">
        <v>645</v>
      </c>
    </row>
    <row r="22" spans="1:9" ht="12.75">
      <c r="A22" s="12" t="s">
        <v>54</v>
      </c>
      <c r="B22" s="18">
        <v>18</v>
      </c>
      <c r="C22" s="12" t="s">
        <v>55</v>
      </c>
      <c r="D22" s="18" t="s">
        <v>578</v>
      </c>
      <c r="E22" s="18" t="s">
        <v>54</v>
      </c>
      <c r="F22" s="18" t="s">
        <v>34</v>
      </c>
      <c r="G22" s="2">
        <v>1</v>
      </c>
      <c r="H22" s="2">
        <v>0</v>
      </c>
      <c r="I22" s="2"/>
    </row>
    <row r="23" spans="1:9" ht="38.25">
      <c r="A23" s="10" t="s">
        <v>56</v>
      </c>
      <c r="B23" s="18">
        <v>19</v>
      </c>
      <c r="C23" s="12" t="s">
        <v>57</v>
      </c>
      <c r="D23" s="18" t="s">
        <v>6</v>
      </c>
      <c r="E23" s="18" t="s">
        <v>34</v>
      </c>
      <c r="F23" s="21" t="s">
        <v>34</v>
      </c>
      <c r="G23" s="2">
        <v>60</v>
      </c>
      <c r="H23" s="2" t="s">
        <v>646</v>
      </c>
      <c r="I23" s="2" t="s">
        <v>647</v>
      </c>
    </row>
    <row r="24" spans="1:9" ht="12.75">
      <c r="A24" s="106" t="s">
        <v>60</v>
      </c>
      <c r="B24" s="18">
        <v>20</v>
      </c>
      <c r="C24" s="12" t="s">
        <v>58</v>
      </c>
      <c r="D24" s="18" t="s">
        <v>575</v>
      </c>
      <c r="E24" s="18" t="s">
        <v>59</v>
      </c>
      <c r="F24" s="20"/>
      <c r="G24" s="2">
        <v>82</v>
      </c>
      <c r="H24" s="2" t="s">
        <v>648</v>
      </c>
      <c r="I24" s="86" t="s">
        <v>650</v>
      </c>
    </row>
    <row r="25" spans="1:9" ht="25.5">
      <c r="A25" s="107"/>
      <c r="B25" s="18">
        <v>21</v>
      </c>
      <c r="C25" s="12" t="s">
        <v>61</v>
      </c>
      <c r="D25" s="18" t="s">
        <v>576</v>
      </c>
      <c r="E25" s="18" t="s">
        <v>62</v>
      </c>
      <c r="F25" s="18" t="s">
        <v>34</v>
      </c>
      <c r="G25" s="2">
        <v>15</v>
      </c>
      <c r="H25" s="2" t="s">
        <v>649</v>
      </c>
      <c r="I25" s="87" t="s">
        <v>678</v>
      </c>
    </row>
    <row r="26" spans="1:9" ht="25.5">
      <c r="A26" s="11" t="s">
        <v>651</v>
      </c>
      <c r="B26" s="18">
        <v>22</v>
      </c>
      <c r="C26" s="12" t="s">
        <v>63</v>
      </c>
      <c r="D26" s="18" t="s">
        <v>576</v>
      </c>
      <c r="E26" s="20"/>
      <c r="F26" s="20"/>
      <c r="G26" s="2">
        <v>5</v>
      </c>
      <c r="H26" s="2">
        <v>4.8</v>
      </c>
      <c r="I26" s="86" t="s">
        <v>652</v>
      </c>
    </row>
    <row r="27" spans="1:9" ht="25.5">
      <c r="A27" s="12" t="s">
        <v>64</v>
      </c>
      <c r="B27" s="18">
        <v>23</v>
      </c>
      <c r="C27" s="12" t="s">
        <v>65</v>
      </c>
      <c r="D27" s="18" t="s">
        <v>576</v>
      </c>
      <c r="E27" s="18" t="s">
        <v>64</v>
      </c>
      <c r="F27" s="18"/>
      <c r="G27" s="2">
        <v>1</v>
      </c>
      <c r="H27" s="2">
        <v>0.8</v>
      </c>
      <c r="I27" s="2"/>
    </row>
    <row r="28" spans="1:9" ht="12.75">
      <c r="A28" s="10" t="s">
        <v>66</v>
      </c>
      <c r="B28" s="18">
        <v>24</v>
      </c>
      <c r="C28" s="12" t="s">
        <v>67</v>
      </c>
      <c r="D28" s="18" t="s">
        <v>576</v>
      </c>
      <c r="E28" s="21" t="s">
        <v>68</v>
      </c>
      <c r="F28" s="21" t="s">
        <v>34</v>
      </c>
      <c r="G28" s="2">
        <v>1.6</v>
      </c>
      <c r="H28" s="2">
        <v>0</v>
      </c>
      <c r="I28" s="1" t="s">
        <v>577</v>
      </c>
    </row>
    <row r="29" spans="1:9" ht="12.75">
      <c r="A29" s="11"/>
      <c r="B29" s="18">
        <v>25</v>
      </c>
      <c r="C29" s="12" t="s">
        <v>69</v>
      </c>
      <c r="D29" s="18" t="s">
        <v>578</v>
      </c>
      <c r="E29" s="20"/>
      <c r="F29" s="20"/>
      <c r="G29" s="2">
        <v>3.5</v>
      </c>
      <c r="H29" s="2">
        <v>0</v>
      </c>
      <c r="I29" s="2"/>
    </row>
    <row r="30" spans="1:9" s="41" customFormat="1" ht="12.75">
      <c r="A30" s="14" t="s">
        <v>70</v>
      </c>
      <c r="B30" s="18">
        <v>26</v>
      </c>
      <c r="C30" s="14" t="s">
        <v>71</v>
      </c>
      <c r="D30" s="22" t="s">
        <v>576</v>
      </c>
      <c r="E30" s="22" t="s">
        <v>72</v>
      </c>
      <c r="F30" s="22" t="s">
        <v>73</v>
      </c>
      <c r="G30" s="9">
        <v>1.6</v>
      </c>
      <c r="H30" s="9">
        <v>1.4</v>
      </c>
      <c r="I30" s="9"/>
    </row>
    <row r="31" spans="1:9" ht="12.75">
      <c r="A31" s="12" t="s">
        <v>74</v>
      </c>
      <c r="B31" s="18">
        <v>27</v>
      </c>
      <c r="C31" s="12" t="s">
        <v>75</v>
      </c>
      <c r="D31" s="22" t="s">
        <v>576</v>
      </c>
      <c r="E31" s="18" t="s">
        <v>74</v>
      </c>
      <c r="F31" s="18" t="s">
        <v>73</v>
      </c>
      <c r="G31" s="2">
        <v>1.2</v>
      </c>
      <c r="H31" s="2">
        <v>1</v>
      </c>
      <c r="I31" s="2"/>
    </row>
    <row r="32" spans="1:9" ht="12.75">
      <c r="A32" s="12" t="s">
        <v>76</v>
      </c>
      <c r="B32" s="18">
        <v>28</v>
      </c>
      <c r="C32" s="12" t="s">
        <v>77</v>
      </c>
      <c r="D32" s="22" t="s">
        <v>576</v>
      </c>
      <c r="E32" s="18" t="s">
        <v>76</v>
      </c>
      <c r="F32" s="18" t="s">
        <v>73</v>
      </c>
      <c r="G32" s="2">
        <v>1.3</v>
      </c>
      <c r="H32" s="2">
        <v>1.2</v>
      </c>
      <c r="I32" s="2"/>
    </row>
    <row r="33" spans="1:9" ht="63.75">
      <c r="A33" s="12" t="s">
        <v>78</v>
      </c>
      <c r="B33" s="18">
        <v>29</v>
      </c>
      <c r="C33" s="12" t="s">
        <v>79</v>
      </c>
      <c r="D33" s="22" t="s">
        <v>576</v>
      </c>
      <c r="E33" s="18" t="s">
        <v>80</v>
      </c>
      <c r="F33" s="18" t="s">
        <v>73</v>
      </c>
      <c r="G33" s="2" t="s">
        <v>81</v>
      </c>
      <c r="H33" s="2" t="s">
        <v>82</v>
      </c>
      <c r="I33" s="2" t="s">
        <v>49</v>
      </c>
    </row>
    <row r="34" spans="1:9" ht="12.75">
      <c r="A34" s="12" t="s">
        <v>83</v>
      </c>
      <c r="B34" s="18">
        <v>30</v>
      </c>
      <c r="C34" s="12" t="s">
        <v>65</v>
      </c>
      <c r="D34" s="22" t="s">
        <v>576</v>
      </c>
      <c r="E34" s="18" t="s">
        <v>83</v>
      </c>
      <c r="F34" s="18" t="s">
        <v>73</v>
      </c>
      <c r="G34" s="2" t="s">
        <v>84</v>
      </c>
      <c r="H34" s="2">
        <v>2.5</v>
      </c>
      <c r="I34" s="2"/>
    </row>
    <row r="35" spans="1:9" ht="12.75">
      <c r="A35" s="12" t="s">
        <v>85</v>
      </c>
      <c r="B35" s="18">
        <v>31</v>
      </c>
      <c r="C35" s="12" t="s">
        <v>65</v>
      </c>
      <c r="D35" s="22" t="s">
        <v>576</v>
      </c>
      <c r="E35" s="18" t="s">
        <v>86</v>
      </c>
      <c r="F35" s="18" t="s">
        <v>73</v>
      </c>
      <c r="G35" s="2" t="s">
        <v>87</v>
      </c>
      <c r="H35" s="2">
        <v>3</v>
      </c>
      <c r="I35" s="2"/>
    </row>
    <row r="36" spans="1:10" ht="25.5">
      <c r="A36" s="12" t="s">
        <v>88</v>
      </c>
      <c r="B36" s="18">
        <v>32</v>
      </c>
      <c r="C36" s="12" t="s">
        <v>89</v>
      </c>
      <c r="D36" s="22" t="s">
        <v>576</v>
      </c>
      <c r="E36" s="18" t="s">
        <v>90</v>
      </c>
      <c r="F36" s="18" t="s">
        <v>73</v>
      </c>
      <c r="G36" s="2" t="s">
        <v>91</v>
      </c>
      <c r="H36" s="2">
        <v>2.5</v>
      </c>
      <c r="I36" s="2"/>
      <c r="J36" s="26">
        <f>SUM(H3:H36)+2.5+1.5+1.4+0.4+7.2</f>
        <v>81.4</v>
      </c>
    </row>
    <row r="37" spans="1:9" ht="25.5">
      <c r="A37" s="88" t="s">
        <v>244</v>
      </c>
      <c r="B37" s="89">
        <v>33</v>
      </c>
      <c r="C37" s="88" t="s">
        <v>65</v>
      </c>
      <c r="D37" s="90" t="s">
        <v>92</v>
      </c>
      <c r="E37" s="18" t="s">
        <v>653</v>
      </c>
      <c r="F37" s="89" t="s">
        <v>73</v>
      </c>
      <c r="G37" s="86">
        <v>73</v>
      </c>
      <c r="H37" s="86">
        <v>67.5</v>
      </c>
      <c r="I37" s="86" t="s">
        <v>654</v>
      </c>
    </row>
    <row r="38" spans="1:9" ht="12.75">
      <c r="A38" s="91" t="s">
        <v>93</v>
      </c>
      <c r="B38" s="89">
        <v>33</v>
      </c>
      <c r="C38" s="88" t="s">
        <v>65</v>
      </c>
      <c r="D38" s="90" t="s">
        <v>576</v>
      </c>
      <c r="E38" s="89" t="s">
        <v>93</v>
      </c>
      <c r="F38" s="89" t="s">
        <v>73</v>
      </c>
      <c r="G38" s="86" t="s">
        <v>94</v>
      </c>
      <c r="H38" s="86">
        <v>1.4</v>
      </c>
      <c r="I38" s="86" t="s">
        <v>654</v>
      </c>
    </row>
    <row r="39" spans="1:9" ht="12.75">
      <c r="A39" s="10" t="s">
        <v>73</v>
      </c>
      <c r="B39" s="21">
        <v>34</v>
      </c>
      <c r="C39" s="12" t="s">
        <v>95</v>
      </c>
      <c r="D39" s="22" t="s">
        <v>576</v>
      </c>
      <c r="E39" s="21" t="s">
        <v>73</v>
      </c>
      <c r="F39" s="21" t="s">
        <v>73</v>
      </c>
      <c r="G39" s="2" t="s">
        <v>96</v>
      </c>
      <c r="H39" s="2">
        <v>5</v>
      </c>
      <c r="I39" s="2"/>
    </row>
    <row r="40" spans="1:9" ht="12.75">
      <c r="A40" s="13"/>
      <c r="B40" s="19"/>
      <c r="C40" s="12" t="s">
        <v>97</v>
      </c>
      <c r="D40" s="22" t="s">
        <v>576</v>
      </c>
      <c r="E40" s="19"/>
      <c r="F40" s="19"/>
      <c r="G40" s="2" t="s">
        <v>98</v>
      </c>
      <c r="H40" s="2">
        <v>0</v>
      </c>
      <c r="I40" s="2" t="s">
        <v>99</v>
      </c>
    </row>
    <row r="41" spans="1:9" ht="12.75">
      <c r="A41" s="13"/>
      <c r="B41" s="19"/>
      <c r="C41" s="12" t="s">
        <v>100</v>
      </c>
      <c r="D41" s="22" t="s">
        <v>576</v>
      </c>
      <c r="E41" s="19"/>
      <c r="F41" s="19"/>
      <c r="G41" s="2" t="s">
        <v>101</v>
      </c>
      <c r="H41" s="2">
        <v>0</v>
      </c>
      <c r="I41" s="2" t="s">
        <v>102</v>
      </c>
    </row>
    <row r="42" spans="1:9" ht="12.75">
      <c r="A42" s="13"/>
      <c r="B42" s="19"/>
      <c r="C42" s="12" t="s">
        <v>103</v>
      </c>
      <c r="D42" s="22" t="s">
        <v>576</v>
      </c>
      <c r="E42" s="19"/>
      <c r="F42" s="19"/>
      <c r="G42" s="2" t="s">
        <v>104</v>
      </c>
      <c r="H42" s="2">
        <v>0</v>
      </c>
      <c r="I42" s="1"/>
    </row>
    <row r="43" spans="1:9" ht="12.75">
      <c r="A43" s="13"/>
      <c r="B43" s="19"/>
      <c r="C43" s="12" t="s">
        <v>105</v>
      </c>
      <c r="D43" s="22" t="s">
        <v>576</v>
      </c>
      <c r="E43" s="19"/>
      <c r="F43" s="19"/>
      <c r="G43" s="2" t="s">
        <v>106</v>
      </c>
      <c r="H43" s="2">
        <v>0</v>
      </c>
      <c r="I43" s="1"/>
    </row>
    <row r="44" spans="1:9" ht="12.75">
      <c r="A44" s="13"/>
      <c r="B44" s="19"/>
      <c r="C44" s="12" t="s">
        <v>107</v>
      </c>
      <c r="D44" s="22" t="s">
        <v>576</v>
      </c>
      <c r="E44" s="19"/>
      <c r="F44" s="19"/>
      <c r="G44" s="2" t="s">
        <v>108</v>
      </c>
      <c r="H44" s="2">
        <v>0</v>
      </c>
      <c r="I44" s="1"/>
    </row>
    <row r="45" spans="1:9" ht="12.75">
      <c r="A45" s="11"/>
      <c r="B45" s="20"/>
      <c r="C45" s="12" t="s">
        <v>110</v>
      </c>
      <c r="D45" s="18" t="s">
        <v>578</v>
      </c>
      <c r="E45" s="20"/>
      <c r="F45" s="20"/>
      <c r="G45" s="2" t="s">
        <v>111</v>
      </c>
      <c r="H45" s="2">
        <v>4.5</v>
      </c>
      <c r="I45" s="1"/>
    </row>
    <row r="46" spans="1:9" ht="12.75">
      <c r="A46" s="10" t="s">
        <v>109</v>
      </c>
      <c r="B46" s="21">
        <v>35</v>
      </c>
      <c r="C46" s="10" t="s">
        <v>112</v>
      </c>
      <c r="D46" s="18" t="s">
        <v>576</v>
      </c>
      <c r="E46" s="21" t="s">
        <v>109</v>
      </c>
      <c r="F46" s="21" t="s">
        <v>73</v>
      </c>
      <c r="G46" s="2" t="s">
        <v>113</v>
      </c>
      <c r="H46" s="2">
        <v>0</v>
      </c>
      <c r="I46" s="2" t="s">
        <v>577</v>
      </c>
    </row>
    <row r="47" spans="1:9" s="41" customFormat="1" ht="12.75">
      <c r="A47" s="11"/>
      <c r="B47" s="20"/>
      <c r="C47" s="11" t="s">
        <v>115</v>
      </c>
      <c r="D47" s="18" t="s">
        <v>6</v>
      </c>
      <c r="E47" s="20"/>
      <c r="F47" s="20"/>
      <c r="G47" s="2" t="s">
        <v>98</v>
      </c>
      <c r="H47" s="2">
        <v>0</v>
      </c>
      <c r="I47" s="2" t="s">
        <v>577</v>
      </c>
    </row>
    <row r="48" spans="1:9" ht="12.75">
      <c r="A48" s="14" t="s">
        <v>114</v>
      </c>
      <c r="B48" s="22">
        <v>36</v>
      </c>
      <c r="C48" s="14" t="s">
        <v>65</v>
      </c>
      <c r="D48" s="22" t="s">
        <v>576</v>
      </c>
      <c r="E48" s="22" t="s">
        <v>114</v>
      </c>
      <c r="F48" s="22" t="s">
        <v>117</v>
      </c>
      <c r="G48" s="9" t="s">
        <v>118</v>
      </c>
      <c r="H48" s="9">
        <v>7</v>
      </c>
      <c r="I48" s="9" t="s">
        <v>49</v>
      </c>
    </row>
    <row r="49" spans="1:9" ht="12.75">
      <c r="A49" s="10" t="s">
        <v>116</v>
      </c>
      <c r="B49" s="21">
        <v>37</v>
      </c>
      <c r="C49" s="12" t="s">
        <v>120</v>
      </c>
      <c r="D49" s="18" t="s">
        <v>6</v>
      </c>
      <c r="E49" s="21" t="s">
        <v>121</v>
      </c>
      <c r="F49" s="21" t="s">
        <v>117</v>
      </c>
      <c r="G49" s="2" t="s">
        <v>122</v>
      </c>
      <c r="H49" s="2">
        <v>1</v>
      </c>
      <c r="I49" s="2"/>
    </row>
    <row r="50" spans="1:9" ht="12.75">
      <c r="A50" s="11" t="s">
        <v>119</v>
      </c>
      <c r="B50" s="20"/>
      <c r="C50" s="12" t="s">
        <v>124</v>
      </c>
      <c r="D50" s="18" t="s">
        <v>6</v>
      </c>
      <c r="E50" s="20" t="s">
        <v>124</v>
      </c>
      <c r="F50" s="20"/>
      <c r="G50" s="2" t="s">
        <v>125</v>
      </c>
      <c r="H50" s="2">
        <v>16</v>
      </c>
      <c r="I50" s="86" t="s">
        <v>655</v>
      </c>
    </row>
    <row r="51" spans="1:9" ht="12.75">
      <c r="A51" s="12" t="s">
        <v>123</v>
      </c>
      <c r="B51" s="18">
        <v>38</v>
      </c>
      <c r="C51" s="12" t="s">
        <v>579</v>
      </c>
      <c r="D51" s="18" t="s">
        <v>6</v>
      </c>
      <c r="E51" s="18" t="s">
        <v>123</v>
      </c>
      <c r="F51" s="18" t="s">
        <v>117</v>
      </c>
      <c r="G51" s="2" t="s">
        <v>127</v>
      </c>
      <c r="H51" s="2">
        <v>4</v>
      </c>
      <c r="I51" s="2"/>
    </row>
    <row r="52" spans="1:9" ht="12.75">
      <c r="A52" s="12" t="s">
        <v>126</v>
      </c>
      <c r="B52" s="18" t="s">
        <v>128</v>
      </c>
      <c r="C52" s="12" t="s">
        <v>129</v>
      </c>
      <c r="D52" s="18" t="s">
        <v>6</v>
      </c>
      <c r="E52" s="18" t="s">
        <v>130</v>
      </c>
      <c r="F52" s="18" t="s">
        <v>117</v>
      </c>
      <c r="G52" s="2">
        <v>60</v>
      </c>
      <c r="H52" s="2" t="s">
        <v>656</v>
      </c>
      <c r="I52" s="2" t="s">
        <v>657</v>
      </c>
    </row>
    <row r="53" spans="1:9" ht="15.75" customHeight="1">
      <c r="A53" s="10" t="s">
        <v>658</v>
      </c>
      <c r="B53" s="21">
        <v>39</v>
      </c>
      <c r="C53" s="12" t="s">
        <v>131</v>
      </c>
      <c r="D53" s="18" t="s">
        <v>576</v>
      </c>
      <c r="E53" s="18" t="s">
        <v>132</v>
      </c>
      <c r="F53" s="21" t="s">
        <v>117</v>
      </c>
      <c r="G53" s="2" t="s">
        <v>133</v>
      </c>
      <c r="H53" s="2">
        <v>125</v>
      </c>
      <c r="I53" s="2"/>
    </row>
    <row r="54" spans="1:9" ht="25.5">
      <c r="A54" s="13" t="s">
        <v>679</v>
      </c>
      <c r="B54" s="19"/>
      <c r="C54" s="12" t="s">
        <v>134</v>
      </c>
      <c r="D54" s="18" t="s">
        <v>576</v>
      </c>
      <c r="E54" s="21" t="s">
        <v>117</v>
      </c>
      <c r="F54" s="19"/>
      <c r="G54" s="2" t="s">
        <v>135</v>
      </c>
      <c r="H54" s="2" t="s">
        <v>659</v>
      </c>
      <c r="I54" s="86" t="s">
        <v>660</v>
      </c>
    </row>
    <row r="55" spans="1:9" ht="12.75">
      <c r="A55" s="13"/>
      <c r="B55" s="20"/>
      <c r="C55" s="12" t="s">
        <v>136</v>
      </c>
      <c r="D55" s="18" t="s">
        <v>576</v>
      </c>
      <c r="E55" s="20"/>
      <c r="F55" s="19"/>
      <c r="G55" s="2" t="s">
        <v>137</v>
      </c>
      <c r="H55" s="2" t="s">
        <v>661</v>
      </c>
      <c r="I55" s="86" t="s">
        <v>662</v>
      </c>
    </row>
    <row r="56" spans="1:9" ht="25.5">
      <c r="A56" s="13"/>
      <c r="B56" s="18">
        <v>40</v>
      </c>
      <c r="C56" s="12" t="s">
        <v>138</v>
      </c>
      <c r="D56" s="18" t="s">
        <v>576</v>
      </c>
      <c r="E56" s="21" t="s">
        <v>139</v>
      </c>
      <c r="F56" s="21" t="s">
        <v>117</v>
      </c>
      <c r="G56" s="2" t="s">
        <v>140</v>
      </c>
      <c r="H56" s="2">
        <v>50</v>
      </c>
      <c r="I56" s="2" t="s">
        <v>49</v>
      </c>
    </row>
    <row r="57" spans="1:9" ht="12.75">
      <c r="A57" s="13"/>
      <c r="B57" s="18">
        <v>41</v>
      </c>
      <c r="C57" s="12" t="s">
        <v>141</v>
      </c>
      <c r="D57" s="18" t="s">
        <v>576</v>
      </c>
      <c r="E57" s="19"/>
      <c r="F57" s="19"/>
      <c r="G57" s="2" t="s">
        <v>142</v>
      </c>
      <c r="H57" s="2">
        <v>50</v>
      </c>
      <c r="I57" s="2" t="s">
        <v>49</v>
      </c>
    </row>
    <row r="58" spans="1:9" ht="12.75">
      <c r="A58" s="13"/>
      <c r="B58" s="18">
        <v>42</v>
      </c>
      <c r="C58" s="12" t="s">
        <v>143</v>
      </c>
      <c r="D58" s="18" t="s">
        <v>576</v>
      </c>
      <c r="E58" s="19"/>
      <c r="F58" s="19"/>
      <c r="G58" s="2" t="s">
        <v>144</v>
      </c>
      <c r="H58" s="2">
        <v>30</v>
      </c>
      <c r="I58" s="2" t="s">
        <v>49</v>
      </c>
    </row>
    <row r="59" spans="1:9" ht="12.75">
      <c r="A59" s="13"/>
      <c r="B59" s="18">
        <v>43</v>
      </c>
      <c r="C59" s="12" t="s">
        <v>145</v>
      </c>
      <c r="D59" s="18" t="s">
        <v>576</v>
      </c>
      <c r="E59" s="19"/>
      <c r="F59" s="19"/>
      <c r="G59" s="2" t="s">
        <v>146</v>
      </c>
      <c r="H59" s="2">
        <v>40</v>
      </c>
      <c r="I59" s="2" t="s">
        <v>49</v>
      </c>
    </row>
    <row r="60" spans="1:9" ht="12.75">
      <c r="A60" s="13"/>
      <c r="B60" s="18">
        <v>44</v>
      </c>
      <c r="C60" s="12" t="s">
        <v>147</v>
      </c>
      <c r="D60" s="18" t="s">
        <v>576</v>
      </c>
      <c r="E60" s="19"/>
      <c r="F60" s="19"/>
      <c r="G60" s="2" t="s">
        <v>148</v>
      </c>
      <c r="H60" s="2">
        <v>1.5</v>
      </c>
      <c r="I60" s="2" t="s">
        <v>49</v>
      </c>
    </row>
    <row r="61" spans="1:9" ht="12.75">
      <c r="A61" s="13"/>
      <c r="B61" s="18">
        <v>45</v>
      </c>
      <c r="C61" s="12" t="s">
        <v>149</v>
      </c>
      <c r="D61" s="18" t="s">
        <v>576</v>
      </c>
      <c r="E61" s="19"/>
      <c r="F61" s="19"/>
      <c r="G61" s="2" t="s">
        <v>150</v>
      </c>
      <c r="H61" s="2">
        <v>50</v>
      </c>
      <c r="I61" s="2" t="s">
        <v>49</v>
      </c>
    </row>
    <row r="62" spans="1:9" ht="12.75">
      <c r="A62" s="13"/>
      <c r="B62" s="18">
        <v>46</v>
      </c>
      <c r="C62" s="12" t="s">
        <v>151</v>
      </c>
      <c r="D62" s="18" t="s">
        <v>576</v>
      </c>
      <c r="E62" s="19"/>
      <c r="F62" s="19"/>
      <c r="G62" s="2" t="s">
        <v>152</v>
      </c>
      <c r="H62" s="2">
        <v>50</v>
      </c>
      <c r="I62" s="2" t="s">
        <v>49</v>
      </c>
    </row>
    <row r="63" spans="1:9" ht="12.75">
      <c r="A63" s="11"/>
      <c r="B63" s="18">
        <v>47</v>
      </c>
      <c r="C63" s="12" t="s">
        <v>154</v>
      </c>
      <c r="D63" s="18" t="s">
        <v>578</v>
      </c>
      <c r="E63" s="20"/>
      <c r="F63" s="20"/>
      <c r="G63" s="2" t="s">
        <v>155</v>
      </c>
      <c r="H63" s="2">
        <v>40</v>
      </c>
      <c r="I63" s="2" t="s">
        <v>49</v>
      </c>
    </row>
    <row r="64" spans="1:9" ht="12.75">
      <c r="A64" s="12" t="s">
        <v>153</v>
      </c>
      <c r="B64" s="18">
        <v>48</v>
      </c>
      <c r="C64" s="12" t="s">
        <v>157</v>
      </c>
      <c r="D64" s="18" t="s">
        <v>576</v>
      </c>
      <c r="E64" s="18" t="s">
        <v>153</v>
      </c>
      <c r="F64" s="18" t="s">
        <v>117</v>
      </c>
      <c r="G64" s="2" t="s">
        <v>158</v>
      </c>
      <c r="H64" s="2" t="s">
        <v>665</v>
      </c>
      <c r="I64" s="86" t="s">
        <v>666</v>
      </c>
    </row>
    <row r="65" spans="1:9" ht="25.5">
      <c r="A65" s="10" t="s">
        <v>156</v>
      </c>
      <c r="B65" s="18">
        <v>49</v>
      </c>
      <c r="C65" s="12" t="s">
        <v>160</v>
      </c>
      <c r="D65" s="18" t="s">
        <v>576</v>
      </c>
      <c r="E65" s="21" t="s">
        <v>161</v>
      </c>
      <c r="F65" s="21" t="s">
        <v>117</v>
      </c>
      <c r="G65" s="2" t="s">
        <v>162</v>
      </c>
      <c r="H65" s="2" t="s">
        <v>667</v>
      </c>
      <c r="I65" s="2" t="s">
        <v>668</v>
      </c>
    </row>
    <row r="66" spans="1:9" ht="12.75">
      <c r="A66" s="11" t="s">
        <v>159</v>
      </c>
      <c r="B66" s="18">
        <v>50</v>
      </c>
      <c r="C66" s="12" t="s">
        <v>164</v>
      </c>
      <c r="D66" s="18" t="s">
        <v>6</v>
      </c>
      <c r="E66" s="20" t="s">
        <v>165</v>
      </c>
      <c r="F66" s="20"/>
      <c r="G66" s="2" t="s">
        <v>166</v>
      </c>
      <c r="H66" s="2">
        <v>1</v>
      </c>
      <c r="I66" s="2" t="s">
        <v>49</v>
      </c>
    </row>
    <row r="67" spans="1:9" ht="12.75">
      <c r="A67" s="13" t="s">
        <v>163</v>
      </c>
      <c r="B67" s="19">
        <v>51</v>
      </c>
      <c r="C67" s="12" t="s">
        <v>167</v>
      </c>
      <c r="D67" s="18" t="s">
        <v>576</v>
      </c>
      <c r="E67" s="21" t="s">
        <v>168</v>
      </c>
      <c r="F67" s="21" t="s">
        <v>117</v>
      </c>
      <c r="G67" s="2" t="s">
        <v>169</v>
      </c>
      <c r="H67" s="2">
        <v>4</v>
      </c>
      <c r="I67" s="2"/>
    </row>
    <row r="68" spans="1:9" ht="12.75">
      <c r="A68" s="13"/>
      <c r="B68" s="19"/>
      <c r="C68" s="12" t="s">
        <v>170</v>
      </c>
      <c r="D68" s="18" t="s">
        <v>576</v>
      </c>
      <c r="E68" s="19" t="s">
        <v>171</v>
      </c>
      <c r="F68" s="19"/>
      <c r="G68" s="2" t="s">
        <v>172</v>
      </c>
      <c r="H68" s="2">
        <v>4</v>
      </c>
      <c r="I68" s="2"/>
    </row>
    <row r="69" spans="1:9" ht="12.75">
      <c r="A69" s="13"/>
      <c r="B69" s="19"/>
      <c r="C69" s="12" t="s">
        <v>173</v>
      </c>
      <c r="D69" s="18" t="s">
        <v>576</v>
      </c>
      <c r="E69" s="19"/>
      <c r="F69" s="19"/>
      <c r="G69" s="2" t="s">
        <v>174</v>
      </c>
      <c r="H69" s="2">
        <v>2.4</v>
      </c>
      <c r="I69" s="2"/>
    </row>
    <row r="70" spans="1:9" ht="12.75">
      <c r="A70" s="13"/>
      <c r="B70" s="19"/>
      <c r="C70" s="12" t="s">
        <v>175</v>
      </c>
      <c r="D70" s="18" t="s">
        <v>576</v>
      </c>
      <c r="E70" s="19"/>
      <c r="F70" s="19"/>
      <c r="G70" s="2" t="s">
        <v>176</v>
      </c>
      <c r="H70" s="2">
        <v>4.3</v>
      </c>
      <c r="I70" s="2"/>
    </row>
    <row r="71" spans="1:9" ht="12.75">
      <c r="A71" s="13"/>
      <c r="B71" s="19"/>
      <c r="C71" s="12" t="s">
        <v>177</v>
      </c>
      <c r="D71" s="18" t="s">
        <v>576</v>
      </c>
      <c r="E71" s="19"/>
      <c r="F71" s="19"/>
      <c r="G71" s="2" t="s">
        <v>178</v>
      </c>
      <c r="H71" s="2">
        <v>7.8</v>
      </c>
      <c r="I71" s="2"/>
    </row>
    <row r="72" spans="1:9" ht="12.75">
      <c r="A72" s="13"/>
      <c r="B72" s="19"/>
      <c r="C72" s="12" t="s">
        <v>179</v>
      </c>
      <c r="D72" s="18" t="s">
        <v>576</v>
      </c>
      <c r="E72" s="19"/>
      <c r="F72" s="19"/>
      <c r="G72" s="2" t="s">
        <v>180</v>
      </c>
      <c r="H72" s="2">
        <v>1.5</v>
      </c>
      <c r="I72" s="2"/>
    </row>
    <row r="73" spans="1:9" ht="12.75">
      <c r="A73" s="13"/>
      <c r="B73" s="19"/>
      <c r="C73" s="88" t="s">
        <v>663</v>
      </c>
      <c r="D73" s="89" t="s">
        <v>6</v>
      </c>
      <c r="E73" s="19"/>
      <c r="F73" s="19"/>
      <c r="G73" s="86">
        <v>20</v>
      </c>
      <c r="H73" s="86">
        <v>10</v>
      </c>
      <c r="I73" s="86" t="s">
        <v>664</v>
      </c>
    </row>
    <row r="74" spans="1:9" ht="12.75">
      <c r="A74" s="11"/>
      <c r="B74" s="21">
        <v>52</v>
      </c>
      <c r="C74" s="12" t="s">
        <v>182</v>
      </c>
      <c r="D74" s="18" t="s">
        <v>576</v>
      </c>
      <c r="E74" s="21" t="s">
        <v>183</v>
      </c>
      <c r="F74" s="21" t="s">
        <v>117</v>
      </c>
      <c r="G74" s="2" t="s">
        <v>184</v>
      </c>
      <c r="H74" s="2">
        <v>4.9</v>
      </c>
      <c r="I74" s="2"/>
    </row>
    <row r="75" spans="1:9" ht="12.75">
      <c r="A75" s="10" t="s">
        <v>181</v>
      </c>
      <c r="B75" s="19"/>
      <c r="C75" s="12" t="s">
        <v>186</v>
      </c>
      <c r="D75" s="18" t="s">
        <v>576</v>
      </c>
      <c r="E75" s="19"/>
      <c r="F75" s="19"/>
      <c r="G75" s="2" t="s">
        <v>187</v>
      </c>
      <c r="H75" s="2">
        <v>5.7</v>
      </c>
      <c r="I75" s="2"/>
    </row>
    <row r="76" spans="1:9" ht="12.75">
      <c r="A76" s="13" t="s">
        <v>185</v>
      </c>
      <c r="B76" s="20"/>
      <c r="C76" s="12" t="s">
        <v>188</v>
      </c>
      <c r="D76" s="18" t="s">
        <v>578</v>
      </c>
      <c r="E76" s="20"/>
      <c r="F76" s="20"/>
      <c r="G76" s="2" t="s">
        <v>0</v>
      </c>
      <c r="H76" s="2">
        <v>2.9</v>
      </c>
      <c r="I76" s="2"/>
    </row>
    <row r="77" spans="1:9" ht="25.5">
      <c r="A77" s="12" t="s">
        <v>189</v>
      </c>
      <c r="B77" s="18">
        <v>53</v>
      </c>
      <c r="C77" s="12" t="s">
        <v>190</v>
      </c>
      <c r="D77" s="18" t="s">
        <v>576</v>
      </c>
      <c r="E77" s="18" t="s">
        <v>189</v>
      </c>
      <c r="F77" s="18" t="s">
        <v>117</v>
      </c>
      <c r="G77" s="2" t="s">
        <v>191</v>
      </c>
      <c r="H77" s="2" t="s">
        <v>669</v>
      </c>
      <c r="I77" s="86" t="s">
        <v>670</v>
      </c>
    </row>
    <row r="78" spans="1:9" ht="12.75">
      <c r="A78" s="10" t="s">
        <v>192</v>
      </c>
      <c r="B78" s="18">
        <v>54</v>
      </c>
      <c r="C78" s="12" t="s">
        <v>193</v>
      </c>
      <c r="D78" s="18" t="s">
        <v>6</v>
      </c>
      <c r="E78" s="21" t="s">
        <v>192</v>
      </c>
      <c r="F78" s="21" t="s">
        <v>117</v>
      </c>
      <c r="G78" s="2">
        <v>15</v>
      </c>
      <c r="H78" s="2">
        <v>15</v>
      </c>
      <c r="I78" s="92" t="s">
        <v>671</v>
      </c>
    </row>
    <row r="79" spans="1:10" ht="25.5">
      <c r="A79" s="11"/>
      <c r="B79" s="18">
        <v>55</v>
      </c>
      <c r="C79" s="12" t="s">
        <v>117</v>
      </c>
      <c r="D79" s="18" t="s">
        <v>6</v>
      </c>
      <c r="E79" s="20"/>
      <c r="F79" s="20"/>
      <c r="G79" s="2" t="s">
        <v>194</v>
      </c>
      <c r="H79" s="2">
        <v>20</v>
      </c>
      <c r="I79" s="93" t="s">
        <v>672</v>
      </c>
      <c r="J79" s="26">
        <f>SUM(H37:H79)</f>
        <v>626.3999999999999</v>
      </c>
    </row>
    <row r="80" spans="1:9" ht="12.75">
      <c r="A80" s="10" t="s">
        <v>121</v>
      </c>
      <c r="B80" s="21">
        <v>56</v>
      </c>
      <c r="C80" s="12" t="s">
        <v>195</v>
      </c>
      <c r="D80" s="18" t="s">
        <v>576</v>
      </c>
      <c r="E80" s="21" t="s">
        <v>196</v>
      </c>
      <c r="F80" s="21" t="s">
        <v>117</v>
      </c>
      <c r="G80" s="2" t="s">
        <v>197</v>
      </c>
      <c r="H80" s="2">
        <v>3.1</v>
      </c>
      <c r="I80" s="2"/>
    </row>
    <row r="81" spans="1:9" ht="12.75">
      <c r="A81" s="13" t="s">
        <v>198</v>
      </c>
      <c r="B81" s="19"/>
      <c r="C81" s="12" t="s">
        <v>199</v>
      </c>
      <c r="D81" s="18" t="s">
        <v>576</v>
      </c>
      <c r="E81" s="19" t="s">
        <v>200</v>
      </c>
      <c r="F81" s="19"/>
      <c r="G81" s="2" t="s">
        <v>122</v>
      </c>
      <c r="H81" s="2">
        <v>1.2</v>
      </c>
      <c r="I81" s="2"/>
    </row>
    <row r="82" spans="1:9" ht="12.75">
      <c r="A82" s="15"/>
      <c r="B82" s="19"/>
      <c r="C82" s="12" t="s">
        <v>201</v>
      </c>
      <c r="D82" s="18" t="s">
        <v>576</v>
      </c>
      <c r="E82" s="19"/>
      <c r="F82" s="19"/>
      <c r="G82" s="2" t="s">
        <v>202</v>
      </c>
      <c r="H82" s="2">
        <v>8.1</v>
      </c>
      <c r="I82" s="2"/>
    </row>
    <row r="83" spans="1:9" ht="12.75">
      <c r="A83" s="13"/>
      <c r="B83" s="20"/>
      <c r="C83" s="12" t="s">
        <v>203</v>
      </c>
      <c r="D83" s="18" t="s">
        <v>6</v>
      </c>
      <c r="E83" s="20"/>
      <c r="F83" s="20"/>
      <c r="G83" s="2">
        <v>20</v>
      </c>
      <c r="H83" s="2">
        <v>20</v>
      </c>
      <c r="I83" s="1" t="s">
        <v>673</v>
      </c>
    </row>
    <row r="84" spans="1:9" s="41" customFormat="1" ht="12.75">
      <c r="A84" s="11"/>
      <c r="B84" s="23">
        <v>57</v>
      </c>
      <c r="C84" s="14" t="s">
        <v>205</v>
      </c>
      <c r="D84" s="22" t="s">
        <v>576</v>
      </c>
      <c r="E84" s="22" t="s">
        <v>206</v>
      </c>
      <c r="F84" s="21" t="s">
        <v>206</v>
      </c>
      <c r="G84" s="9" t="s">
        <v>94</v>
      </c>
      <c r="H84" s="9">
        <v>1.2</v>
      </c>
      <c r="I84" s="9"/>
    </row>
    <row r="85" spans="1:9" ht="12.75">
      <c r="A85" s="16" t="s">
        <v>204</v>
      </c>
      <c r="B85" s="19"/>
      <c r="C85" s="12" t="s">
        <v>207</v>
      </c>
      <c r="D85" s="18" t="s">
        <v>6</v>
      </c>
      <c r="E85" s="18" t="s">
        <v>208</v>
      </c>
      <c r="F85" s="19"/>
      <c r="G85" s="2" t="s">
        <v>209</v>
      </c>
      <c r="H85" s="2">
        <v>80</v>
      </c>
      <c r="I85" s="93" t="s">
        <v>674</v>
      </c>
    </row>
    <row r="86" spans="1:9" ht="12.75">
      <c r="A86" s="13"/>
      <c r="B86" s="20"/>
      <c r="C86" s="12" t="s">
        <v>210</v>
      </c>
      <c r="D86" s="18" t="s">
        <v>575</v>
      </c>
      <c r="E86" s="18" t="s">
        <v>211</v>
      </c>
      <c r="F86" s="20"/>
      <c r="G86" s="2" t="s">
        <v>212</v>
      </c>
      <c r="H86" s="2">
        <v>10</v>
      </c>
      <c r="I86" s="2" t="s">
        <v>37</v>
      </c>
    </row>
    <row r="87" spans="1:9" ht="12.75">
      <c r="A87" s="11"/>
      <c r="B87" s="18">
        <v>58</v>
      </c>
      <c r="C87" s="12" t="s">
        <v>214</v>
      </c>
      <c r="D87" s="18" t="s">
        <v>576</v>
      </c>
      <c r="E87" s="18" t="s">
        <v>215</v>
      </c>
      <c r="F87" s="18" t="s">
        <v>206</v>
      </c>
      <c r="G87" s="2" t="s">
        <v>216</v>
      </c>
      <c r="H87" s="2">
        <v>1.8</v>
      </c>
      <c r="I87" s="2" t="s">
        <v>217</v>
      </c>
    </row>
    <row r="88" spans="1:9" ht="12.75">
      <c r="A88" s="12" t="s">
        <v>213</v>
      </c>
      <c r="B88" s="18">
        <v>59</v>
      </c>
      <c r="C88" s="12" t="s">
        <v>219</v>
      </c>
      <c r="D88" s="18" t="s">
        <v>576</v>
      </c>
      <c r="E88" s="18" t="s">
        <v>218</v>
      </c>
      <c r="F88" s="18" t="s">
        <v>206</v>
      </c>
      <c r="G88" s="2" t="s">
        <v>220</v>
      </c>
      <c r="H88" s="2">
        <v>1.5</v>
      </c>
      <c r="I88" s="2"/>
    </row>
    <row r="89" spans="1:9" ht="12.75">
      <c r="A89" s="12" t="s">
        <v>218</v>
      </c>
      <c r="B89" s="18">
        <v>60</v>
      </c>
      <c r="C89" s="12" t="s">
        <v>65</v>
      </c>
      <c r="D89" s="18" t="s">
        <v>576</v>
      </c>
      <c r="E89" s="18" t="s">
        <v>222</v>
      </c>
      <c r="F89" s="18" t="s">
        <v>206</v>
      </c>
      <c r="G89" s="2" t="s">
        <v>223</v>
      </c>
      <c r="H89" s="2">
        <v>2.4</v>
      </c>
      <c r="I89" s="2"/>
    </row>
    <row r="90" spans="1:9" ht="12.75">
      <c r="A90" s="12" t="s">
        <v>221</v>
      </c>
      <c r="B90" s="18">
        <v>61</v>
      </c>
      <c r="C90" s="12" t="s">
        <v>225</v>
      </c>
      <c r="D90" s="18" t="s">
        <v>576</v>
      </c>
      <c r="E90" s="18" t="s">
        <v>226</v>
      </c>
      <c r="F90" s="18" t="s">
        <v>206</v>
      </c>
      <c r="G90" s="2" t="s">
        <v>227</v>
      </c>
      <c r="H90" s="2">
        <v>1.5</v>
      </c>
      <c r="I90" s="2"/>
    </row>
    <row r="91" spans="1:9" ht="12.75">
      <c r="A91" s="12" t="s">
        <v>224</v>
      </c>
      <c r="B91" s="18">
        <v>62</v>
      </c>
      <c r="C91" s="12" t="s">
        <v>229</v>
      </c>
      <c r="D91" s="18" t="s">
        <v>578</v>
      </c>
      <c r="E91" s="18" t="s">
        <v>230</v>
      </c>
      <c r="F91" s="18" t="s">
        <v>206</v>
      </c>
      <c r="G91" s="2" t="s">
        <v>231</v>
      </c>
      <c r="H91" s="2">
        <v>13.7</v>
      </c>
      <c r="I91" s="2" t="s">
        <v>217</v>
      </c>
    </row>
    <row r="92" spans="1:9" ht="12.75">
      <c r="A92" s="12" t="s">
        <v>228</v>
      </c>
      <c r="B92" s="18">
        <v>63</v>
      </c>
      <c r="C92" s="12" t="s">
        <v>233</v>
      </c>
      <c r="D92" s="18" t="s">
        <v>6</v>
      </c>
      <c r="E92" s="21" t="s">
        <v>232</v>
      </c>
      <c r="F92" s="21" t="s">
        <v>206</v>
      </c>
      <c r="G92" s="2" t="s">
        <v>234</v>
      </c>
      <c r="H92" s="2">
        <v>0</v>
      </c>
      <c r="I92" s="2" t="s">
        <v>235</v>
      </c>
    </row>
    <row r="93" spans="1:9" ht="12.75">
      <c r="A93" s="10" t="s">
        <v>232</v>
      </c>
      <c r="B93" s="20"/>
      <c r="C93" s="12" t="s">
        <v>582</v>
      </c>
      <c r="D93" s="18" t="s">
        <v>575</v>
      </c>
      <c r="E93" s="20"/>
      <c r="F93" s="20"/>
      <c r="G93" s="2" t="s">
        <v>216</v>
      </c>
      <c r="H93" s="2">
        <v>1.9</v>
      </c>
      <c r="I93" s="2" t="s">
        <v>236</v>
      </c>
    </row>
    <row r="94" spans="1:9" ht="12.75">
      <c r="A94" s="11"/>
      <c r="B94" s="18">
        <v>64</v>
      </c>
      <c r="C94" s="12" t="s">
        <v>580</v>
      </c>
      <c r="D94" s="18" t="s">
        <v>576</v>
      </c>
      <c r="E94" s="18" t="s">
        <v>237</v>
      </c>
      <c r="F94" s="18" t="s">
        <v>206</v>
      </c>
      <c r="G94" s="2" t="s">
        <v>238</v>
      </c>
      <c r="H94" s="2">
        <v>4.3</v>
      </c>
      <c r="I94" s="2"/>
    </row>
    <row r="95" spans="1:9" ht="12.75">
      <c r="A95" s="12" t="s">
        <v>237</v>
      </c>
      <c r="B95" s="21">
        <v>65</v>
      </c>
      <c r="C95" s="12" t="s">
        <v>239</v>
      </c>
      <c r="D95" s="18" t="s">
        <v>576</v>
      </c>
      <c r="E95" s="21" t="s">
        <v>240</v>
      </c>
      <c r="F95" s="21" t="s">
        <v>206</v>
      </c>
      <c r="G95" s="2" t="s">
        <v>127</v>
      </c>
      <c r="H95" s="2">
        <v>3.9</v>
      </c>
      <c r="I95" s="2"/>
    </row>
    <row r="96" spans="1:9" ht="25.5">
      <c r="A96" s="10" t="s">
        <v>8</v>
      </c>
      <c r="B96" s="18">
        <v>66</v>
      </c>
      <c r="C96" s="10" t="s">
        <v>241</v>
      </c>
      <c r="D96" s="21" t="s">
        <v>576</v>
      </c>
      <c r="E96" s="19"/>
      <c r="F96" s="19"/>
      <c r="G96" s="3" t="s">
        <v>242</v>
      </c>
      <c r="H96" s="3">
        <v>7.6</v>
      </c>
      <c r="I96" s="109" t="s">
        <v>675</v>
      </c>
    </row>
    <row r="98" spans="7:10" ht="12.75">
      <c r="G98" s="27">
        <v>1305.2</v>
      </c>
      <c r="H98" s="27">
        <v>1163.5</v>
      </c>
      <c r="J98" s="26" t="e">
        <f>SUM(#REF!,J79,J36)</f>
        <v>#REF!</v>
      </c>
    </row>
    <row r="99" ht="12.75">
      <c r="H99" s="42"/>
    </row>
  </sheetData>
  <sheetProtection/>
  <mergeCells count="6">
    <mergeCell ref="I1:I2"/>
    <mergeCell ref="G2:H2"/>
    <mergeCell ref="A1:A2"/>
    <mergeCell ref="E1:E2"/>
    <mergeCell ref="F1:F2"/>
    <mergeCell ref="A24:A25"/>
  </mergeCells>
  <printOptions/>
  <pageMargins left="0.6299212598425197" right="0.2362204724409449" top="0.984251968503937" bottom="0.984251968503937" header="0.5118110236220472" footer="0.5118110236220472"/>
  <pageSetup horizontalDpi="600" verticalDpi="600" orientation="portrait" paperSize="9" scale="105" r:id="rId1"/>
  <headerFooter alignWithMargins="0">
    <oddHeader>&amp;L&amp;"Arial Narrow,Tučné"Zoznam využívaných vodných zdrojov na zásobovanie pitnou vodou
10. Podtatranská vodárenská spoločnosť, a. s.
</oddHeader>
    <oddFooter>&amp;CStránka &amp;P z &amp;N</oddFooter>
  </headerFooter>
  <rowBreaks count="2" manualBreakCount="2">
    <brk id="36" max="8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P11" sqref="P11"/>
    </sheetView>
  </sheetViews>
  <sheetFormatPr defaultColWidth="9.140625" defaultRowHeight="16.5"/>
  <cols>
    <col min="1" max="1" width="21.57421875" style="0" customWidth="1"/>
    <col min="2" max="2" width="4.28125" style="0" customWidth="1"/>
    <col min="3" max="3" width="18.140625" style="0" customWidth="1"/>
    <col min="4" max="4" width="5.140625" style="0" customWidth="1"/>
    <col min="5" max="5" width="18.140625" style="0" customWidth="1"/>
    <col min="8" max="8" width="11.421875" style="0" customWidth="1"/>
    <col min="9" max="9" width="11.8515625" style="0" customWidth="1"/>
  </cols>
  <sheetData>
    <row r="1" spans="1:8" ht="56.25" customHeight="1">
      <c r="A1" s="108"/>
      <c r="G1" s="72"/>
      <c r="H1" s="73"/>
    </row>
    <row r="2" ht="12" customHeight="1">
      <c r="A2" s="108"/>
    </row>
    <row r="3" spans="1:9" ht="16.5">
      <c r="A3" s="72"/>
      <c r="B3" s="74"/>
      <c r="C3" s="72"/>
      <c r="D3" s="75"/>
      <c r="E3" s="72"/>
      <c r="F3" s="72"/>
      <c r="G3" s="74"/>
      <c r="H3" s="74"/>
      <c r="I3" s="72"/>
    </row>
    <row r="4" spans="1:9" ht="16.5">
      <c r="A4" s="72"/>
      <c r="B4" s="74"/>
      <c r="C4" s="72"/>
      <c r="D4" s="75"/>
      <c r="E4" s="72"/>
      <c r="F4" s="72"/>
      <c r="G4" s="76"/>
      <c r="H4" s="74"/>
      <c r="I4" s="72"/>
    </row>
    <row r="5" spans="1:9" ht="16.5">
      <c r="A5" s="72"/>
      <c r="B5" s="74"/>
      <c r="C5" s="72"/>
      <c r="D5" s="75"/>
      <c r="E5" s="72"/>
      <c r="F5" s="72"/>
      <c r="G5" s="76"/>
      <c r="H5" s="74"/>
      <c r="I5" s="72"/>
    </row>
    <row r="6" spans="1:9" ht="16.5">
      <c r="A6" s="72"/>
      <c r="B6" s="74"/>
      <c r="C6" s="72"/>
      <c r="D6" s="75"/>
      <c r="E6" s="72"/>
      <c r="F6" s="72"/>
      <c r="G6" s="74"/>
      <c r="H6" s="76"/>
      <c r="I6" s="72"/>
    </row>
    <row r="7" spans="1:9" ht="16.5">
      <c r="A7" s="72"/>
      <c r="B7" s="74"/>
      <c r="C7" s="72"/>
      <c r="D7" s="75"/>
      <c r="E7" s="72"/>
      <c r="F7" s="72"/>
      <c r="G7" s="76"/>
      <c r="H7" s="74"/>
      <c r="I7" s="72"/>
    </row>
    <row r="8" spans="1:9" ht="16.5">
      <c r="A8" s="72"/>
      <c r="B8" s="74"/>
      <c r="C8" s="72"/>
      <c r="D8" s="75"/>
      <c r="E8" s="72"/>
      <c r="F8" s="72"/>
      <c r="G8" s="74"/>
      <c r="H8" s="74"/>
      <c r="I8" s="72"/>
    </row>
    <row r="9" spans="1:9" ht="16.5">
      <c r="A9" s="72"/>
      <c r="B9" s="74"/>
      <c r="C9" s="72"/>
      <c r="D9" s="75"/>
      <c r="E9" s="72"/>
      <c r="F9" s="72"/>
      <c r="G9" s="74"/>
      <c r="H9" s="74"/>
      <c r="I9" s="72"/>
    </row>
    <row r="10" spans="1:9" ht="16.5">
      <c r="A10" s="72"/>
      <c r="B10" s="74"/>
      <c r="C10" s="72"/>
      <c r="D10" s="75"/>
      <c r="E10" s="72"/>
      <c r="F10" s="72"/>
      <c r="G10" s="74"/>
      <c r="H10" s="74"/>
      <c r="I10" s="72"/>
    </row>
    <row r="11" spans="1:9" ht="16.5">
      <c r="A11" s="72"/>
      <c r="B11" s="74"/>
      <c r="C11" s="72"/>
      <c r="D11" s="75"/>
      <c r="E11" s="72"/>
      <c r="F11" s="72"/>
      <c r="G11" s="74"/>
      <c r="H11" s="74"/>
      <c r="I11" s="72"/>
    </row>
    <row r="12" spans="1:9" ht="40.5" customHeight="1">
      <c r="A12" s="72"/>
      <c r="B12" s="74"/>
      <c r="C12" s="73"/>
      <c r="D12" s="75"/>
      <c r="E12" s="72"/>
      <c r="F12" s="72"/>
      <c r="G12" s="76"/>
      <c r="H12" s="74"/>
      <c r="I12" s="72"/>
    </row>
    <row r="13" spans="1:9" ht="16.5">
      <c r="A13" s="72"/>
      <c r="B13" s="74"/>
      <c r="C13" s="72"/>
      <c r="D13" s="75"/>
      <c r="E13" s="72"/>
      <c r="F13" s="72"/>
      <c r="G13" s="74"/>
      <c r="H13" s="74"/>
      <c r="I13" s="72"/>
    </row>
    <row r="14" spans="1:9" ht="16.5">
      <c r="A14" s="72"/>
      <c r="B14" s="74"/>
      <c r="C14" s="72"/>
      <c r="D14" s="75"/>
      <c r="E14" s="72"/>
      <c r="F14" s="72"/>
      <c r="G14" s="74"/>
      <c r="H14" s="74"/>
      <c r="I14" s="72"/>
    </row>
    <row r="15" spans="1:9" ht="16.5">
      <c r="A15" s="72"/>
      <c r="B15" s="74"/>
      <c r="C15" s="72"/>
      <c r="D15" s="75"/>
      <c r="E15" s="72"/>
      <c r="F15" s="72"/>
      <c r="G15" s="74"/>
      <c r="H15" s="74"/>
      <c r="I15" s="72"/>
    </row>
    <row r="16" spans="1:9" ht="16.5">
      <c r="A16" s="72"/>
      <c r="B16" s="74"/>
      <c r="C16" s="72"/>
      <c r="D16" s="75"/>
      <c r="E16" s="72"/>
      <c r="F16" s="72"/>
      <c r="G16" s="74"/>
      <c r="H16" s="74"/>
      <c r="I16" s="72"/>
    </row>
    <row r="17" spans="1:9" ht="16.5">
      <c r="A17" s="72"/>
      <c r="B17" s="74"/>
      <c r="C17" s="72"/>
      <c r="D17" s="75"/>
      <c r="E17" s="72"/>
      <c r="F17" s="72"/>
      <c r="G17" s="74"/>
      <c r="H17" s="74"/>
      <c r="I17" s="72"/>
    </row>
  </sheetData>
  <sheetProtection/>
  <mergeCells count="1">
    <mergeCell ref="A1:A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Rešetková</dc:creator>
  <cp:keywords/>
  <dc:description>zoznam využívaných VZ </dc:description>
  <cp:lastModifiedBy>zvadova_a</cp:lastModifiedBy>
  <cp:lastPrinted>2006-12-05T09:20:52Z</cp:lastPrinted>
  <dcterms:created xsi:type="dcterms:W3CDTF">2005-04-07T05:52:58Z</dcterms:created>
  <dcterms:modified xsi:type="dcterms:W3CDTF">2014-04-02T12:42:48Z</dcterms:modified>
  <cp:category/>
  <cp:version/>
  <cp:contentType/>
  <cp:contentStatus/>
</cp:coreProperties>
</file>